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mjp\OneDrive\Documents\Online-PMO\Version 2.0\Controls\Delta\"/>
    </mc:Choice>
  </mc:AlternateContent>
  <bookViews>
    <workbookView xWindow="0" yWindow="0" windowWidth="16005" windowHeight="8505" tabRatio="812" activeTab="2"/>
  </bookViews>
  <sheets>
    <sheet name="Instructions" sheetId="3" r:id="rId1"/>
    <sheet name="Definitions and Assumptions" sheetId="4" r:id="rId2"/>
    <sheet name="Business Case Financial" sheetId="8" r:id="rId3"/>
    <sheet name="As-Is Process Flow" sheetId="11" r:id="rId4"/>
    <sheet name="To-Be Process Flow" sheetId="7" r:id="rId5"/>
    <sheet name="To-Be IT Architecture Vision" sheetId="12" r:id="rId6"/>
  </sheets>
  <externalReferences>
    <externalReference r:id="rId7"/>
  </externalReferences>
  <definedNames>
    <definedName name="Divisions1">'[1]DO NOT CHANGE'!$E$1:$E$18</definedName>
    <definedName name="ITThemes">'[1]DO NOT CHANGE'!$I$1:$I$8</definedName>
    <definedName name="_xlnm.Print_Area" localSheetId="3">'As-Is Process Flow'!$A$1:$K$66</definedName>
    <definedName name="_xlnm.Print_Area" localSheetId="2">'Business Case Financial'!$A$1:$Q$62</definedName>
    <definedName name="_xlnm.Print_Area" localSheetId="1">'Definitions and Assumptions'!$A$1:$Q$58</definedName>
    <definedName name="_xlnm.Print_Area" localSheetId="0">Instructions!$A$1:$U$66</definedName>
    <definedName name="_xlnm.Print_Area" localSheetId="5">'To-Be IT Architecture Vision'!$A$1:$K$66</definedName>
    <definedName name="_xlnm.Print_Area" localSheetId="4">'To-Be Process Flow'!$A$1:$K$66</definedName>
  </definedNames>
  <calcPr calcId="152511"/>
</workbook>
</file>

<file path=xl/calcChain.xml><?xml version="1.0" encoding="utf-8"?>
<calcChain xmlns="http://schemas.openxmlformats.org/spreadsheetml/2006/main">
  <c r="I13" i="8" l="1"/>
  <c r="H13" i="8"/>
  <c r="G13" i="8"/>
  <c r="F13" i="8"/>
  <c r="E13" i="8"/>
  <c r="D10" i="8"/>
  <c r="D9" i="8"/>
  <c r="D26" i="8" l="1"/>
  <c r="D24" i="8"/>
  <c r="D23" i="8"/>
  <c r="I43" i="8" l="1"/>
  <c r="H43" i="8"/>
  <c r="G43" i="8"/>
  <c r="F43" i="8"/>
  <c r="E43" i="8"/>
  <c r="I42" i="8"/>
  <c r="H42" i="8"/>
  <c r="G42" i="8"/>
  <c r="F42" i="8"/>
  <c r="E42" i="8"/>
  <c r="D43" i="8"/>
  <c r="D42" i="8"/>
  <c r="D41" i="8"/>
  <c r="D39" i="8"/>
  <c r="I28" i="8"/>
  <c r="H28" i="8"/>
  <c r="G28" i="8"/>
  <c r="F28" i="8"/>
  <c r="E28" i="8"/>
  <c r="I27" i="8"/>
  <c r="H27" i="8"/>
  <c r="G27" i="8"/>
  <c r="F27" i="8"/>
  <c r="E27" i="8"/>
  <c r="D28" i="8"/>
  <c r="D27" i="8"/>
  <c r="I15" i="8"/>
  <c r="H15" i="8"/>
  <c r="G15" i="8"/>
  <c r="F15" i="8"/>
  <c r="E15" i="8"/>
  <c r="I14" i="8"/>
  <c r="H14" i="8"/>
  <c r="G14" i="8"/>
  <c r="F14" i="8"/>
  <c r="E14" i="8"/>
  <c r="D15" i="8"/>
  <c r="D14" i="8"/>
  <c r="D13" i="8"/>
  <c r="D11" i="8"/>
  <c r="J54" i="12"/>
  <c r="I54" i="12"/>
  <c r="H54" i="12"/>
  <c r="G54" i="12"/>
  <c r="F54" i="12"/>
  <c r="E54" i="12"/>
  <c r="J36" i="12"/>
  <c r="I36" i="12"/>
  <c r="H36" i="12"/>
  <c r="G36" i="12"/>
  <c r="F36" i="12"/>
  <c r="E36" i="12"/>
  <c r="J25" i="12"/>
  <c r="J43" i="12" s="1"/>
  <c r="I25" i="12"/>
  <c r="I43" i="12" s="1"/>
  <c r="H25" i="12"/>
  <c r="H43" i="12" s="1"/>
  <c r="G25" i="12"/>
  <c r="G43" i="12" s="1"/>
  <c r="F25" i="12"/>
  <c r="F43" i="12" s="1"/>
  <c r="E25" i="12"/>
  <c r="E43" i="12" s="1"/>
  <c r="J18" i="12"/>
  <c r="I18" i="12"/>
  <c r="H18" i="12"/>
  <c r="G18" i="12"/>
  <c r="F18" i="12"/>
  <c r="E18" i="12"/>
  <c r="J54" i="11"/>
  <c r="I54" i="11"/>
  <c r="H54" i="11"/>
  <c r="G54" i="11"/>
  <c r="F54" i="11"/>
  <c r="E54" i="11"/>
  <c r="J36" i="11"/>
  <c r="I36" i="11"/>
  <c r="H36" i="11"/>
  <c r="G36" i="11"/>
  <c r="F36" i="11"/>
  <c r="E36" i="11"/>
  <c r="J25" i="11"/>
  <c r="J43" i="11" s="1"/>
  <c r="I25" i="11"/>
  <c r="I43" i="11" s="1"/>
  <c r="H25" i="11"/>
  <c r="H43" i="11" s="1"/>
  <c r="G25" i="11"/>
  <c r="G43" i="11" s="1"/>
  <c r="F25" i="11"/>
  <c r="F43" i="11" s="1"/>
  <c r="E25" i="11"/>
  <c r="E43" i="11" s="1"/>
  <c r="J18" i="11"/>
  <c r="I18" i="11"/>
  <c r="H18" i="11"/>
  <c r="G18" i="11"/>
  <c r="F18" i="11"/>
  <c r="E18" i="11"/>
  <c r="D16" i="8" l="1"/>
  <c r="D29" i="8"/>
  <c r="E44" i="8"/>
  <c r="F52" i="8" s="1"/>
  <c r="I44" i="8"/>
  <c r="J52" i="8" s="1"/>
  <c r="G29" i="8"/>
  <c r="F44" i="8"/>
  <c r="G52" i="8" s="1"/>
  <c r="H29" i="8"/>
  <c r="E29" i="8"/>
  <c r="I29" i="8"/>
  <c r="G44" i="8"/>
  <c r="H52" i="8" s="1"/>
  <c r="F29" i="8"/>
  <c r="H44" i="8"/>
  <c r="I52" i="8" s="1"/>
  <c r="J54" i="7"/>
  <c r="I54" i="7"/>
  <c r="H54" i="7"/>
  <c r="G54" i="7"/>
  <c r="F54" i="7"/>
  <c r="E54" i="7"/>
  <c r="J36" i="7"/>
  <c r="I36" i="7"/>
  <c r="H36" i="7"/>
  <c r="G36" i="7"/>
  <c r="F36" i="7"/>
  <c r="E36" i="7"/>
  <c r="J25" i="7"/>
  <c r="J43" i="7" s="1"/>
  <c r="I25" i="7"/>
  <c r="I43" i="7" s="1"/>
  <c r="H25" i="7"/>
  <c r="H43" i="7" s="1"/>
  <c r="G25" i="7"/>
  <c r="G43" i="7" s="1"/>
  <c r="F25" i="7"/>
  <c r="F43" i="7" s="1"/>
  <c r="E25" i="7"/>
  <c r="E43" i="7" s="1"/>
  <c r="J18" i="7"/>
  <c r="I18" i="7"/>
  <c r="H18" i="7"/>
  <c r="G18" i="7"/>
  <c r="F18" i="7"/>
  <c r="E18" i="7"/>
  <c r="H16" i="8"/>
  <c r="D44" i="8"/>
  <c r="E48" i="8" s="1"/>
  <c r="I20" i="8"/>
  <c r="I35" i="8" s="1"/>
  <c r="H20" i="8"/>
  <c r="H35" i="8" s="1"/>
  <c r="G20" i="8"/>
  <c r="G35" i="8" s="1"/>
  <c r="F20" i="8"/>
  <c r="F35" i="8" s="1"/>
  <c r="E20" i="8"/>
  <c r="E35" i="8" s="1"/>
  <c r="D20" i="8"/>
  <c r="D35" i="8" s="1"/>
  <c r="N7" i="8"/>
  <c r="D31" i="8" l="1"/>
  <c r="E47" i="8" s="1"/>
  <c r="H31" i="8"/>
  <c r="I47" i="8" s="1"/>
  <c r="I49" i="8" s="1"/>
  <c r="F16" i="8"/>
  <c r="F31" i="8" s="1"/>
  <c r="G47" i="8" s="1"/>
  <c r="G16" i="8"/>
  <c r="E16" i="8"/>
  <c r="E31" i="8" s="1"/>
  <c r="I16" i="8"/>
  <c r="I31" i="8" s="1"/>
  <c r="J47" i="8" s="1"/>
  <c r="J49" i="8" s="1"/>
  <c r="F48" i="8"/>
  <c r="E52" i="8"/>
  <c r="G48" i="8"/>
  <c r="N20" i="8" l="1"/>
  <c r="G49" i="8"/>
  <c r="G50" i="8" s="1"/>
  <c r="G51" i="8" s="1"/>
  <c r="G54" i="8" s="1"/>
  <c r="G55" i="8" s="1"/>
  <c r="E49" i="8"/>
  <c r="E50" i="8" s="1"/>
  <c r="E51" i="8" s="1"/>
  <c r="E54" i="8" s="1"/>
  <c r="F47" i="8"/>
  <c r="F49" i="8" s="1"/>
  <c r="J50" i="8"/>
  <c r="J51" i="8" s="1"/>
  <c r="J54" i="8" s="1"/>
  <c r="I50" i="8"/>
  <c r="I51" i="8" s="1"/>
  <c r="I54" i="8" s="1"/>
  <c r="I55" i="8" s="1"/>
  <c r="G31" i="8"/>
  <c r="H47" i="8" s="1"/>
  <c r="H49" i="8" s="1"/>
  <c r="J55" i="8" l="1"/>
  <c r="F50" i="8"/>
  <c r="F51" i="8" s="1"/>
  <c r="F54" i="8" s="1"/>
  <c r="E55" i="8"/>
  <c r="H50" i="8"/>
  <c r="H51" i="8" s="1"/>
  <c r="H54" i="8" s="1"/>
  <c r="H55" i="8" s="1"/>
  <c r="E57" i="8" l="1"/>
  <c r="F55" i="8"/>
  <c r="E58" i="8" s="1"/>
  <c r="N17" i="8"/>
  <c r="O17" i="8" s="1"/>
  <c r="E64" i="8"/>
  <c r="N19" i="8" l="1"/>
  <c r="O19" i="8" s="1"/>
  <c r="N16" i="8"/>
  <c r="O16" i="8" s="1"/>
  <c r="E66" i="8"/>
  <c r="F66" i="8" s="1"/>
  <c r="G66" i="8" s="1"/>
  <c r="H66" i="8" s="1"/>
  <c r="I66" i="8" s="1"/>
  <c r="J66" i="8" s="1"/>
  <c r="L66" i="8" s="1"/>
  <c r="M66" i="8" s="1"/>
  <c r="N66" i="8" s="1"/>
  <c r="O66" i="8" s="1"/>
  <c r="F64" i="8"/>
  <c r="G64" i="8" s="1"/>
  <c r="H64" i="8" s="1"/>
  <c r="I64" i="8" s="1"/>
  <c r="J64" i="8" s="1"/>
  <c r="N18" i="8" l="1"/>
  <c r="O18" i="8" s="1"/>
  <c r="N9" i="8" s="1"/>
</calcChain>
</file>

<file path=xl/sharedStrings.xml><?xml version="1.0" encoding="utf-8"?>
<sst xmlns="http://schemas.openxmlformats.org/spreadsheetml/2006/main" count="481" uniqueCount="224">
  <si>
    <t>Project Sponsor</t>
  </si>
  <si>
    <t>Project Title</t>
  </si>
  <si>
    <t>Details</t>
  </si>
  <si>
    <t>Benefits</t>
  </si>
  <si>
    <t>NPV</t>
  </si>
  <si>
    <t>IRR</t>
  </si>
  <si>
    <t>ROIC</t>
  </si>
  <si>
    <t>Benefit Assumptions</t>
  </si>
  <si>
    <t>Risks</t>
  </si>
  <si>
    <t>Alternative 2</t>
  </si>
  <si>
    <t>Alternative 3</t>
  </si>
  <si>
    <t>Comments</t>
  </si>
  <si>
    <t>Priority</t>
  </si>
  <si>
    <t>Status Quo</t>
  </si>
  <si>
    <t>TBD</t>
  </si>
  <si>
    <t>Enter information</t>
  </si>
  <si>
    <t>Expected Start</t>
  </si>
  <si>
    <t>Elapsed Time</t>
  </si>
  <si>
    <t>Expected End</t>
  </si>
  <si>
    <t>Quantitative Benefits</t>
  </si>
  <si>
    <t>Payback Period</t>
  </si>
  <si>
    <t>Qualitative Benefits</t>
  </si>
  <si>
    <t>Leadership Engagement</t>
  </si>
  <si>
    <t>Alternatives</t>
  </si>
  <si>
    <t>2012 Capital Planning Business Case Lite</t>
  </si>
  <si>
    <t>Yes</t>
  </si>
  <si>
    <t>None</t>
  </si>
  <si>
    <t>Total Benefits</t>
  </si>
  <si>
    <t>Benefits ($s thousands, not adjusted for inflation)</t>
  </si>
  <si>
    <t>Balanced Score</t>
  </si>
  <si>
    <t>Score</t>
  </si>
  <si>
    <t>Year</t>
  </si>
  <si>
    <t>Competitive Response</t>
  </si>
  <si>
    <t>NPV (10%)</t>
  </si>
  <si>
    <t>Customer Satisfaction</t>
  </si>
  <si>
    <t>Supplier Satisfaction</t>
  </si>
  <si>
    <t>Business Sponsor</t>
  </si>
  <si>
    <t>Primary Project Support</t>
  </si>
  <si>
    <t>Primary Support Lead</t>
  </si>
  <si>
    <t>Strategy Alignment</t>
  </si>
  <si>
    <t>Organizational Effectiveness</t>
  </si>
  <si>
    <t>Terminal Value</t>
  </si>
  <si>
    <t>Scope Change/Complexity</t>
  </si>
  <si>
    <t>Expected Resource Constraints</t>
  </si>
  <si>
    <t>One-time Benefits</t>
  </si>
  <si>
    <t>Ongoing Benefits</t>
  </si>
  <si>
    <t>Year 0</t>
  </si>
  <si>
    <t>Year 1</t>
  </si>
  <si>
    <t>Year 2</t>
  </si>
  <si>
    <t>Year 3</t>
  </si>
  <si>
    <t>Year 4</t>
  </si>
  <si>
    <t>Year 5</t>
  </si>
  <si>
    <t>Operating Expenses - Excluding depreciation ($s thousands, not adjusted for inflation)</t>
  </si>
  <si>
    <t>One-time Opex - Ex Depr</t>
  </si>
  <si>
    <t>Ongoing Opex - Ex Depr</t>
  </si>
  <si>
    <t>Total Opex ex Depr</t>
  </si>
  <si>
    <t>EBITDA</t>
  </si>
  <si>
    <t>Expenses</t>
  </si>
  <si>
    <t>Capital Expenses - ($s thousands, not adjusted for inflation)</t>
  </si>
  <si>
    <t>One-time Capex</t>
  </si>
  <si>
    <t>Ongoing Capex</t>
  </si>
  <si>
    <t>Total Capex</t>
  </si>
  <si>
    <t>Total Opex</t>
  </si>
  <si>
    <t>Pre-tax IRR</t>
  </si>
  <si>
    <t>Medium</t>
  </si>
  <si>
    <t>(Not used for Scoring)</t>
  </si>
  <si>
    <t>Title of the project</t>
  </si>
  <si>
    <t xml:space="preserve">The business function sponsoring the project, the owner of the project, accountable for the eventual return </t>
  </si>
  <si>
    <t>Name of the person sponsoring the project</t>
  </si>
  <si>
    <t>Divisions impacted</t>
  </si>
  <si>
    <t>Either all divisions or list any specific divisions</t>
  </si>
  <si>
    <t>Initiative type - New</t>
  </si>
  <si>
    <t>A completely new initiative e.g. a new warehouse</t>
  </si>
  <si>
    <t>Initiative type - Maintenance</t>
  </si>
  <si>
    <t>Initiative type - Retrofit</t>
  </si>
  <si>
    <t>Initiative type - Upgrades</t>
  </si>
  <si>
    <t>Maintenance projects such as rolling stock</t>
  </si>
  <si>
    <t>Retrofit projects such as adding skirts to trailers to improve efficiency</t>
  </si>
  <si>
    <t>Applicable to IT only, primarily for server/software upgrades</t>
  </si>
  <si>
    <t>Name of the person providing primary support</t>
  </si>
  <si>
    <t>Company Strategy - Growth</t>
  </si>
  <si>
    <t>Company Strategy - Cost Reduction</t>
  </si>
  <si>
    <t>Company Strategy - Competitive Response</t>
  </si>
  <si>
    <t>Company Strategy - Mandatory Projects</t>
  </si>
  <si>
    <t>Company Strategy - Strategy Pyramid</t>
  </si>
  <si>
    <t>Company Strategy - Process Automation</t>
  </si>
  <si>
    <t>Description</t>
  </si>
  <si>
    <t>Select this option if the project is a mandatory project e.g. Health/Safety</t>
  </si>
  <si>
    <t>Select this option if the project is driven by the strategy pyramid</t>
  </si>
  <si>
    <t>Select this option if the project is driven by sales/market growth related opportunities e.g. CRM implmentation</t>
  </si>
  <si>
    <t>Select this option if the project is driven by cost reduction opportunities e.g. Slot Automation</t>
  </si>
  <si>
    <t>Select this option if the project is driven as a result of competition e.g. POD</t>
  </si>
  <si>
    <t>Select this option if the project is driven by process automation</t>
  </si>
  <si>
    <t>Discount rate</t>
  </si>
  <si>
    <t>Present value of future EBITDA at a steady growth rate, Final Year EBITDA times 8</t>
  </si>
  <si>
    <t>WACC, 10%</t>
  </si>
  <si>
    <t>Pre-tax IRR - calculated as IRR of all cash flows including terminal value</t>
  </si>
  <si>
    <t>NPV is the present value of all cash flows not adjusted for inflation including terminal value</t>
  </si>
  <si>
    <t>Payback period</t>
  </si>
  <si>
    <t>Payback period is the year in which the cumulative cash flow turns positive</t>
  </si>
  <si>
    <t>Balanced Scorecard</t>
  </si>
  <si>
    <t>A weighted scorecard used to calculate the score of the project for ranking purposes</t>
  </si>
  <si>
    <t>Balanced scorecard used with 75% weightage on quantitative benefits and 25% on qualitative benefits and risks</t>
  </si>
  <si>
    <t>Projects may have additional metrics such as cases/hour, cases/mile - identify them, not used in scoring</t>
  </si>
  <si>
    <t>Qualitative Benefits - Customer Satisfaction</t>
  </si>
  <si>
    <t>Qualitative Benefits - Supplier Satisfaction</t>
  </si>
  <si>
    <t>Qualitative Benefits - Competitive Perception</t>
  </si>
  <si>
    <t>Qualitative Benefits - Regulatory Perception</t>
  </si>
  <si>
    <t>Qualitative Benefits - Strategy Alignment</t>
  </si>
  <si>
    <t>Qualitative Benefits - Organizational Effectiveness</t>
  </si>
  <si>
    <t>Qualitative Benefits - Level of confidence</t>
  </si>
  <si>
    <t xml:space="preserve">Degree of confidence of the financials provided select 3 (high) or 1(low) or 2(medium) </t>
  </si>
  <si>
    <t>Risks - Scope Change/Complexity</t>
  </si>
  <si>
    <t>Risks - Expected Resource Constraints</t>
  </si>
  <si>
    <t>Risks - Change Management</t>
  </si>
  <si>
    <t>Risks - Leadership Engagement</t>
  </si>
  <si>
    <t>A complex project with a possibility of scope changes. E.g. ERP implementation</t>
  </si>
  <si>
    <t>Specialized skills/resource requirements which may be hard to obtain</t>
  </si>
  <si>
    <t>Project needs change management</t>
  </si>
  <si>
    <t>Leadership involvement and support in the project</t>
  </si>
  <si>
    <t xml:space="preserve">Project impacts customer satisfaction e.g. POD select 3 (high)or 2(medium) or 1(low) </t>
  </si>
  <si>
    <t xml:space="preserve">Project impacts supplier satisfaction e.g. New Payables Process select 3 (high) or 2(medium) or 1(low) </t>
  </si>
  <si>
    <t>Return on invested capital - Year 5 EBITDA divided by total Capex not adjusted for inflation</t>
  </si>
  <si>
    <t xml:space="preserve">Project changes competitive perception e.g. Pricing Intelligence select 3 (high) or 2(medium) or 1(low) </t>
  </si>
  <si>
    <t xml:space="preserve">Project changes regulatory perception e.g. New Amonia System select 3 (high) or 2(medium) or 1(low) </t>
  </si>
  <si>
    <t xml:space="preserve">Project impacts organizational effectiveness e.g. Office foundations select 3 (high) or 2(medium) or 1(low) </t>
  </si>
  <si>
    <t>Alternatives - Status Quo</t>
  </si>
  <si>
    <t>Is the status quo acceptable</t>
  </si>
  <si>
    <t>Alternative 2, 3</t>
  </si>
  <si>
    <t>What alternatives are available if the project is not approved other than status quo</t>
  </si>
  <si>
    <t xml:space="preserve">Project aligned to corporate strategy e.g. Oil 2.0 select 3 (high) or 2 (medium) or 1 (low) </t>
  </si>
  <si>
    <t>Definitions and Assumptions</t>
  </si>
  <si>
    <t xml:space="preserve">Enter the project title </t>
  </si>
  <si>
    <t>Enter the name of the project sponsor</t>
  </si>
  <si>
    <t>Enter "All" if all divisions will be impacted, "None" if no divisions are impacted, or division name if a specific division is impacted as a result of underataking the project</t>
  </si>
  <si>
    <t>Select the initiative type</t>
  </si>
  <si>
    <t>Enter the date Biz-Lite is being prepared</t>
  </si>
  <si>
    <t>Select the primary project support function from the drop down menu (review definitions)</t>
  </si>
  <si>
    <t>Select Business Sponsor from the drop down menu (review definitions)</t>
  </si>
  <si>
    <t>The primary function responsible for implementing the project. E.g. IT implementing a new software, jointly responsible for the return</t>
  </si>
  <si>
    <t>Enter the name of the primary support lead</t>
  </si>
  <si>
    <t>Select the primary company strategy to which the project is aligned to</t>
  </si>
  <si>
    <t>Select the secondary company strategy to which the project is aligned to</t>
  </si>
  <si>
    <t>Enter a brief description of the project objectives</t>
  </si>
  <si>
    <t>Enter a brief description of the project scope</t>
  </si>
  <si>
    <t>Enter one time benefits due to project implementation e.g. Sale of old equipment</t>
  </si>
  <si>
    <t>Enter recurring benefits due to project implementation e.g. Increased profits, reduced expenses</t>
  </si>
  <si>
    <t xml:space="preserve">Enter assumptions used to determine benefits e.g. growth rate per year </t>
  </si>
  <si>
    <t>Enter recurring capital expenes e.g. Maintenance fees for IT servers/software</t>
  </si>
  <si>
    <t>Enter one time capital expenes e.g. IT licensing costs, warehouse modification cost</t>
  </si>
  <si>
    <t>Enter decrease in working capital. Enter a negative number is there is an increase in working capital</t>
  </si>
  <si>
    <t>Enter assumptions used to determine expenses e.g. RFQs used from vendors</t>
  </si>
  <si>
    <t>Enter one time operating expenses without depreciation. E.g One time restructuring fees</t>
  </si>
  <si>
    <t xml:space="preserve">Enter recurring operating expenses without depreciation E.g. Employee payroll </t>
  </si>
  <si>
    <t>Enter expected start date</t>
  </si>
  <si>
    <t>Enter expected end date</t>
  </si>
  <si>
    <t>This is not used to rank the project, only used for project sequencing of approved projects</t>
  </si>
  <si>
    <t>Select project priority (refer definitions)</t>
  </si>
  <si>
    <t xml:space="preserve">Enter all qualitative benefits </t>
  </si>
  <si>
    <t>Enter all risks</t>
  </si>
  <si>
    <t>Enter alternatives</t>
  </si>
  <si>
    <t>Enter comments if any</t>
  </si>
  <si>
    <t xml:space="preserve">Enter secondary metrics for RE/IT/SCM only if needed </t>
  </si>
  <si>
    <t>For projects between $100K and $500K CAPEX please consult with Capital Planning if you need any help with the template</t>
  </si>
  <si>
    <t>For projects beyond $500K in CAPEX please work closely with Capital Planning to develop Biz-Lite</t>
  </si>
  <si>
    <t>Contacts</t>
  </si>
  <si>
    <t>This template is used to create Biz-Lite business cases for all capital projects above $100K CAPEX. For projects below 100K this is not needed, please file CER directly</t>
  </si>
  <si>
    <t>Function Specific Metrics (Only if needed)</t>
  </si>
  <si>
    <t>Please enter any specific metrics only if needed</t>
  </si>
  <si>
    <t>Decrease(Increase) in Working Capital</t>
  </si>
  <si>
    <t>Review Definitions and Assumptions Section</t>
  </si>
  <si>
    <t>Review instructions for Financial Assumptions</t>
  </si>
  <si>
    <t>Review instructions for Project Metrics</t>
  </si>
  <si>
    <t>Review instructions for Project Scope and Objectives</t>
  </si>
  <si>
    <t>Instructions - Project Scope and Objectives Section</t>
  </si>
  <si>
    <t>Instructions - Financial Assumptions</t>
  </si>
  <si>
    <t>Instructions - Metrics Section</t>
  </si>
  <si>
    <t>Overall Instructions</t>
  </si>
  <si>
    <t>Ann Vechionne - Sales</t>
  </si>
  <si>
    <t>Harlan Kowitt - Supply Chain</t>
  </si>
  <si>
    <t>Rishi Potdar - Capital Planning</t>
  </si>
  <si>
    <t>Project Scope and Objectives</t>
  </si>
  <si>
    <t>Project Metrics</t>
  </si>
  <si>
    <t>Function Specific Metrics</t>
  </si>
  <si>
    <t>Stephen Down - Broadline Finance</t>
  </si>
  <si>
    <t>Colin Quinn - Procurement Finance</t>
  </si>
  <si>
    <t>John Svelnis - IT Strategy</t>
  </si>
  <si>
    <t>(1 is low, 5 is high)</t>
  </si>
  <si>
    <t>(1 is high, 5 is low)</t>
  </si>
  <si>
    <t>Time to complete</t>
  </si>
  <si>
    <t>Regulatory/Compliance</t>
  </si>
  <si>
    <t>Enter data in the green highlighted cells.</t>
  </si>
  <si>
    <t>Maximum score of quantitative benefits is 15.0 and qualitative benefits is 12.5 with a total maximum of 27.50</t>
  </si>
  <si>
    <t>IRR: &gt;50%,5; &gt;40%,4; &gt;30%,3, &gt;20%,2, &gt;10%, 1 else 0</t>
  </si>
  <si>
    <t>NPV: &gt;20,000,5; &gt;15,000,4; &gt;10,000,3;&gt; 5,000,2; &gt;1,000,1; else 0</t>
  </si>
  <si>
    <t>Payback period: less than 1 year,5; less than 2 years,4; less than 3 years ,3; less than 4 years is 2; less than 5 years is 1, else 0</t>
  </si>
  <si>
    <t>ROIC: Greater than 50%,5; greater than 40%,4; greater than 30%,3, greater than 20%,2, greater than 10% is 1, else 0</t>
  </si>
  <si>
    <t>Post tax IRR</t>
  </si>
  <si>
    <t>EBIT</t>
  </si>
  <si>
    <t>Earning After Taxes</t>
  </si>
  <si>
    <t>Pre Tax IRR</t>
  </si>
  <si>
    <t xml:space="preserve">Capital </t>
  </si>
  <si>
    <t>Pre-Tax Cash Flow (includes terminal Value)</t>
  </si>
  <si>
    <t>Post-Tax Cash Flow (includes terminal Value)</t>
  </si>
  <si>
    <t>Post-tax IRR</t>
  </si>
  <si>
    <t>Taxes (40%)</t>
  </si>
  <si>
    <t>Depreciation (adjust Depreciable life)</t>
  </si>
  <si>
    <t>[Enter Comments on Benefits and Risks]</t>
  </si>
  <si>
    <t>Capital Planning Business Case</t>
  </si>
  <si>
    <t>As-Is Process Flow</t>
  </si>
  <si>
    <t>To-Be Process Flow</t>
  </si>
  <si>
    <t>To-Be IT Architecture Vision</t>
  </si>
  <si>
    <t>Benefits (not adjusted for inflation)</t>
  </si>
  <si>
    <t>Operating Expenses - Excluding depreciation (not adjusted for inflation)</t>
  </si>
  <si>
    <t>Capital Expenses - (not adjusted for inflation)</t>
  </si>
  <si>
    <t xml:space="preserve"> Business Case Financial Planning for To-Be Process Flow</t>
  </si>
  <si>
    <t>Operating Expenses Assumptions</t>
  </si>
  <si>
    <t>Capital Expenses Assumptions</t>
  </si>
  <si>
    <t xml:space="preserve"> Business Case Financial Planning for As-Is Process Flow</t>
  </si>
  <si>
    <t xml:space="preserve"> Business Case Financial Planning for To-Be IT Architecture Vision</t>
  </si>
  <si>
    <t>Cumulative Cash Flow</t>
  </si>
  <si>
    <t>Payback Period Calculation</t>
  </si>
  <si>
    <t>Return on Investment</t>
  </si>
  <si>
    <t>Capital Planning Business Case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</si>
</sst>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8"/>
      <name val="Calibri"/>
      <family val="2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Protection="1"/>
    <xf numFmtId="0" fontId="5" fillId="2" borderId="1" xfId="0" applyFont="1" applyFill="1" applyBorder="1" applyProtection="1"/>
    <xf numFmtId="0" fontId="6" fillId="2" borderId="0" xfId="0" applyFont="1" applyFill="1" applyBorder="1" applyProtection="1"/>
    <xf numFmtId="0" fontId="2" fillId="2" borderId="0" xfId="0" applyFont="1" applyFill="1" applyBorder="1"/>
    <xf numFmtId="0" fontId="5" fillId="2" borderId="1" xfId="0" applyFont="1" applyFill="1" applyBorder="1" applyAlignment="1" applyProtection="1">
      <alignment vertical="top" wrapText="1"/>
    </xf>
    <xf numFmtId="165" fontId="9" fillId="2" borderId="1" xfId="1" applyNumberFormat="1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/>
    <xf numFmtId="0" fontId="3" fillId="2" borderId="0" xfId="0" applyFont="1" applyFill="1" applyAlignment="1">
      <alignment horizontal="left" indent="2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/>
    <xf numFmtId="0" fontId="5" fillId="2" borderId="0" xfId="0" applyFont="1" applyFill="1" applyBorder="1" applyAlignment="1" applyProtection="1">
      <alignment vertical="center" wrapText="1"/>
    </xf>
    <xf numFmtId="0" fontId="2" fillId="2" borderId="4" xfId="0" applyFont="1" applyFill="1" applyBorder="1"/>
    <xf numFmtId="0" fontId="3" fillId="2" borderId="0" xfId="0" applyFont="1" applyFill="1" applyAlignment="1">
      <alignment horizontal="left"/>
    </xf>
    <xf numFmtId="0" fontId="11" fillId="2" borderId="0" xfId="0" applyFont="1" applyFill="1"/>
    <xf numFmtId="0" fontId="5" fillId="2" borderId="0" xfId="0" applyFont="1" applyFill="1"/>
    <xf numFmtId="14" fontId="5" fillId="2" borderId="0" xfId="0" applyNumberFormat="1" applyFont="1" applyFill="1"/>
    <xf numFmtId="0" fontId="4" fillId="2" borderId="0" xfId="0" applyFont="1" applyFill="1"/>
    <xf numFmtId="0" fontId="5" fillId="2" borderId="0" xfId="0" applyFont="1" applyFill="1" applyBorder="1"/>
    <xf numFmtId="167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0" fontId="12" fillId="2" borderId="0" xfId="0" applyFont="1" applyFill="1"/>
    <xf numFmtId="0" fontId="3" fillId="2" borderId="0" xfId="0" applyFont="1" applyFill="1" applyProtection="1"/>
    <xf numFmtId="0" fontId="2" fillId="2" borderId="0" xfId="0" applyFont="1" applyFill="1" applyProtection="1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2" xfId="0" applyFont="1" applyFill="1" applyBorder="1" applyProtection="1"/>
    <xf numFmtId="0" fontId="3" fillId="2" borderId="0" xfId="0" applyFont="1" applyFill="1" applyBorder="1" applyProtection="1"/>
    <xf numFmtId="0" fontId="3" fillId="2" borderId="1" xfId="0" applyFont="1" applyFill="1" applyBorder="1" applyProtection="1"/>
    <xf numFmtId="44" fontId="7" fillId="2" borderId="1" xfId="1" applyFont="1" applyFill="1" applyBorder="1" applyAlignment="1" applyProtection="1">
      <alignment horizontal="center" vertical="top" wrapText="1"/>
    </xf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0" fontId="4" fillId="2" borderId="1" xfId="0" applyFont="1" applyFill="1" applyBorder="1" applyAlignment="1" applyProtection="1">
      <alignment horizontal="center" vertical="top" wrapText="1"/>
    </xf>
    <xf numFmtId="165" fontId="7" fillId="2" borderId="1" xfId="1" applyNumberFormat="1" applyFont="1" applyFill="1" applyBorder="1" applyProtection="1"/>
    <xf numFmtId="165" fontId="8" fillId="2" borderId="1" xfId="1" applyNumberFormat="1" applyFont="1" applyFill="1" applyBorder="1" applyProtection="1"/>
    <xf numFmtId="0" fontId="5" fillId="2" borderId="1" xfId="0" applyFont="1" applyFill="1" applyBorder="1" applyAlignment="1" applyProtection="1">
      <alignment horizontal="left" vertical="top" wrapText="1"/>
    </xf>
    <xf numFmtId="0" fontId="15" fillId="2" borderId="3" xfId="0" applyFont="1" applyFill="1" applyBorder="1" applyProtection="1"/>
    <xf numFmtId="165" fontId="15" fillId="2" borderId="3" xfId="1" applyNumberFormat="1" applyFont="1" applyFill="1" applyBorder="1" applyProtection="1"/>
    <xf numFmtId="0" fontId="15" fillId="6" borderId="3" xfId="0" applyFont="1" applyFill="1" applyBorder="1" applyAlignment="1" applyProtection="1">
      <alignment horizontal="left" indent="1"/>
      <protection locked="0"/>
    </xf>
    <xf numFmtId="0" fontId="15" fillId="6" borderId="3" xfId="0" applyFont="1" applyFill="1" applyBorder="1" applyProtection="1">
      <protection locked="0"/>
    </xf>
    <xf numFmtId="5" fontId="15" fillId="6" borderId="3" xfId="1" applyNumberFormat="1" applyFont="1" applyFill="1" applyBorder="1" applyProtection="1">
      <protection locked="0"/>
    </xf>
    <xf numFmtId="0" fontId="15" fillId="2" borderId="3" xfId="0" applyFont="1" applyFill="1" applyBorder="1" applyAlignment="1" applyProtection="1">
      <alignment horizontal="left"/>
    </xf>
    <xf numFmtId="0" fontId="16" fillId="2" borderId="3" xfId="0" applyFont="1" applyFill="1" applyBorder="1" applyProtection="1"/>
    <xf numFmtId="5" fontId="16" fillId="2" borderId="3" xfId="1" applyNumberFormat="1" applyFont="1" applyFill="1" applyBorder="1" applyProtection="1"/>
    <xf numFmtId="0" fontId="15" fillId="2" borderId="0" xfId="0" applyFont="1" applyFill="1" applyBorder="1" applyAlignment="1" applyProtection="1">
      <alignment horizontal="left" indent="1"/>
    </xf>
    <xf numFmtId="0" fontId="15" fillId="2" borderId="0" xfId="0" applyFont="1" applyFill="1" applyBorder="1" applyProtection="1"/>
    <xf numFmtId="165" fontId="15" fillId="2" borderId="0" xfId="1" applyNumberFormat="1" applyFont="1" applyFill="1" applyBorder="1" applyProtection="1"/>
    <xf numFmtId="0" fontId="16" fillId="2" borderId="0" xfId="0" applyFont="1" applyFill="1" applyBorder="1" applyProtection="1"/>
    <xf numFmtId="165" fontId="16" fillId="2" borderId="0" xfId="1" applyNumberFormat="1" applyFont="1" applyFill="1" applyBorder="1" applyProtection="1"/>
    <xf numFmtId="0" fontId="17" fillId="2" borderId="0" xfId="0" applyFont="1" applyFill="1" applyBorder="1" applyProtection="1"/>
    <xf numFmtId="0" fontId="18" fillId="2" borderId="0" xfId="0" applyFont="1" applyFill="1" applyBorder="1" applyProtection="1"/>
    <xf numFmtId="0" fontId="16" fillId="2" borderId="3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Protection="1"/>
    <xf numFmtId="165" fontId="16" fillId="2" borderId="8" xfId="1" applyNumberFormat="1" applyFont="1" applyFill="1" applyBorder="1" applyProtection="1"/>
    <xf numFmtId="0" fontId="15" fillId="2" borderId="0" xfId="0" applyFont="1" applyFill="1" applyProtection="1"/>
    <xf numFmtId="0" fontId="15" fillId="6" borderId="3" xfId="0" applyFont="1" applyFill="1" applyBorder="1" applyAlignment="1" applyProtection="1">
      <protection locked="0"/>
    </xf>
    <xf numFmtId="0" fontId="15" fillId="2" borderId="3" xfId="0" applyFont="1" applyFill="1" applyBorder="1" applyAlignment="1" applyProtection="1"/>
    <xf numFmtId="5" fontId="16" fillId="2" borderId="0" xfId="1" applyNumberFormat="1" applyFont="1" applyFill="1" applyBorder="1" applyProtection="1"/>
    <xf numFmtId="0" fontId="17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165" fontId="16" fillId="2" borderId="0" xfId="0" applyNumberFormat="1" applyFont="1" applyFill="1" applyBorder="1" applyProtection="1"/>
    <xf numFmtId="0" fontId="19" fillId="2" borderId="0" xfId="0" applyFont="1" applyFill="1" applyProtection="1"/>
    <xf numFmtId="0" fontId="16" fillId="2" borderId="0" xfId="0" applyFont="1" applyFill="1" applyProtection="1"/>
    <xf numFmtId="0" fontId="15" fillId="2" borderId="5" xfId="0" applyFont="1" applyFill="1" applyBorder="1" applyProtection="1"/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15" fillId="2" borderId="2" xfId="0" applyFont="1" applyFill="1" applyBorder="1" applyProtection="1"/>
    <xf numFmtId="0" fontId="15" fillId="2" borderId="1" xfId="0" applyFont="1" applyFill="1" applyBorder="1" applyProtection="1"/>
    <xf numFmtId="14" fontId="15" fillId="3" borderId="3" xfId="0" applyNumberFormat="1" applyFont="1" applyFill="1" applyBorder="1" applyProtection="1">
      <protection locked="0"/>
    </xf>
    <xf numFmtId="14" fontId="15" fillId="3" borderId="0" xfId="0" applyNumberFormat="1" applyFont="1" applyFill="1" applyBorder="1" applyProtection="1"/>
    <xf numFmtId="0" fontId="18" fillId="2" borderId="0" xfId="0" applyFont="1" applyFill="1" applyProtection="1"/>
    <xf numFmtId="0" fontId="15" fillId="3" borderId="0" xfId="0" applyFont="1" applyFill="1" applyBorder="1" applyProtection="1"/>
    <xf numFmtId="0" fontId="15" fillId="3" borderId="3" xfId="0" applyFont="1" applyFill="1" applyBorder="1" applyAlignment="1" applyProtection="1">
      <alignment horizontal="left" indent="1"/>
      <protection locked="0"/>
    </xf>
    <xf numFmtId="5" fontId="15" fillId="3" borderId="3" xfId="1" applyNumberFormat="1" applyFont="1" applyFill="1" applyBorder="1" applyProtection="1">
      <protection locked="0"/>
    </xf>
    <xf numFmtId="168" fontId="16" fillId="4" borderId="3" xfId="0" applyNumberFormat="1" applyFont="1" applyFill="1" applyBorder="1" applyAlignment="1" applyProtection="1">
      <alignment horizontal="center"/>
    </xf>
    <xf numFmtId="5" fontId="15" fillId="0" borderId="0" xfId="1" applyNumberFormat="1" applyFont="1" applyFill="1" applyBorder="1" applyProtection="1">
      <protection locked="0"/>
    </xf>
    <xf numFmtId="0" fontId="15" fillId="3" borderId="3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vertical="top" wrapText="1"/>
    </xf>
    <xf numFmtId="5" fontId="16" fillId="0" borderId="0" xfId="1" applyNumberFormat="1" applyFont="1" applyFill="1" applyBorder="1" applyProtection="1"/>
    <xf numFmtId="0" fontId="15" fillId="2" borderId="2" xfId="0" applyFont="1" applyFill="1" applyBorder="1" applyAlignment="1" applyProtection="1">
      <alignment horizontal="left" vertical="top" wrapText="1"/>
    </xf>
    <xf numFmtId="165" fontId="15" fillId="0" borderId="0" xfId="1" applyNumberFormat="1" applyFont="1" applyFill="1" applyBorder="1" applyProtection="1"/>
    <xf numFmtId="9" fontId="16" fillId="4" borderId="3" xfId="0" applyNumberFormat="1" applyFont="1" applyFill="1" applyBorder="1" applyProtection="1"/>
    <xf numFmtId="0" fontId="15" fillId="4" borderId="0" xfId="0" applyNumberFormat="1" applyFont="1" applyFill="1" applyBorder="1" applyProtection="1"/>
    <xf numFmtId="165" fontId="16" fillId="0" borderId="0" xfId="1" applyNumberFormat="1" applyFont="1" applyFill="1" applyBorder="1" applyProtection="1"/>
    <xf numFmtId="0" fontId="15" fillId="2" borderId="0" xfId="0" applyFont="1" applyFill="1" applyBorder="1" applyAlignment="1" applyProtection="1">
      <alignment vertical="top" wrapText="1"/>
    </xf>
    <xf numFmtId="165" fontId="15" fillId="4" borderId="3" xfId="1" applyNumberFormat="1" applyFont="1" applyFill="1" applyBorder="1" applyProtection="1"/>
    <xf numFmtId="0" fontId="15" fillId="2" borderId="0" xfId="0" applyFont="1" applyFill="1" applyBorder="1" applyAlignment="1" applyProtection="1">
      <alignment horizontal="left" vertical="top" wrapText="1"/>
    </xf>
    <xf numFmtId="166" fontId="15" fillId="4" borderId="3" xfId="0" applyNumberFormat="1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top"/>
    </xf>
    <xf numFmtId="0" fontId="15" fillId="2" borderId="3" xfId="0" applyFont="1" applyFill="1" applyBorder="1" applyAlignment="1" applyProtection="1">
      <alignment horizontal="center"/>
    </xf>
    <xf numFmtId="5" fontId="16" fillId="4" borderId="3" xfId="1" applyNumberFormat="1" applyFont="1" applyFill="1" applyBorder="1" applyProtection="1"/>
    <xf numFmtId="44" fontId="15" fillId="2" borderId="2" xfId="1" applyFont="1" applyFill="1" applyBorder="1" applyAlignment="1" applyProtection="1">
      <alignment horizontal="center" vertical="top" wrapText="1"/>
    </xf>
    <xf numFmtId="44" fontId="15" fillId="2" borderId="1" xfId="1" applyFont="1" applyFill="1" applyBorder="1" applyAlignment="1" applyProtection="1">
      <alignment horizontal="center" vertical="top" wrapText="1"/>
    </xf>
    <xf numFmtId="0" fontId="15" fillId="2" borderId="1" xfId="0" applyFont="1" applyFill="1" applyBorder="1" applyAlignment="1" applyProtection="1">
      <alignment vertical="top" wrapText="1"/>
    </xf>
    <xf numFmtId="0" fontId="16" fillId="2" borderId="14" xfId="0" applyFont="1" applyFill="1" applyBorder="1" applyProtection="1"/>
    <xf numFmtId="165" fontId="16" fillId="2" borderId="15" xfId="0" applyNumberFormat="1" applyFont="1" applyFill="1" applyBorder="1" applyProtection="1"/>
    <xf numFmtId="0" fontId="15" fillId="3" borderId="5" xfId="0" applyFont="1" applyFill="1" applyBorder="1" applyAlignment="1" applyProtection="1">
      <alignment horizontal="left" indent="1"/>
      <protection locked="0"/>
    </xf>
    <xf numFmtId="0" fontId="15" fillId="3" borderId="6" xfId="0" applyFont="1" applyFill="1" applyBorder="1" applyAlignment="1" applyProtection="1">
      <alignment horizontal="left" indent="1"/>
      <protection locked="0"/>
    </xf>
    <xf numFmtId="5" fontId="16" fillId="3" borderId="3" xfId="1" applyNumberFormat="1" applyFont="1" applyFill="1" applyBorder="1" applyAlignment="1" applyProtection="1">
      <alignment horizontal="left" indent="1"/>
      <protection locked="0"/>
    </xf>
    <xf numFmtId="0" fontId="16" fillId="2" borderId="5" xfId="0" applyFont="1" applyFill="1" applyBorder="1" applyProtection="1"/>
    <xf numFmtId="165" fontId="16" fillId="2" borderId="6" xfId="0" applyNumberFormat="1" applyFont="1" applyFill="1" applyBorder="1" applyProtection="1"/>
    <xf numFmtId="0" fontId="16" fillId="2" borderId="9" xfId="0" applyFont="1" applyFill="1" applyBorder="1" applyProtection="1"/>
    <xf numFmtId="165" fontId="16" fillId="3" borderId="3" xfId="1" applyNumberFormat="1" applyFont="1" applyFill="1" applyBorder="1" applyProtection="1">
      <protection locked="0"/>
    </xf>
    <xf numFmtId="165" fontId="16" fillId="2" borderId="1" xfId="1" applyNumberFormat="1" applyFont="1" applyFill="1" applyBorder="1" applyAlignment="1" applyProtection="1">
      <alignment horizontal="center" vertical="top" wrapText="1"/>
    </xf>
    <xf numFmtId="9" fontId="16" fillId="5" borderId="0" xfId="2" applyFont="1" applyFill="1" applyBorder="1" applyProtection="1"/>
    <xf numFmtId="0" fontId="15" fillId="2" borderId="8" xfId="0" applyFont="1" applyFill="1" applyBorder="1" applyProtection="1"/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5" fontId="15" fillId="0" borderId="3" xfId="1" applyNumberFormat="1" applyFont="1" applyFill="1" applyBorder="1" applyProtection="1">
      <protection locked="0"/>
    </xf>
    <xf numFmtId="165" fontId="16" fillId="2" borderId="1" xfId="1" applyNumberFormat="1" applyFont="1" applyFill="1" applyBorder="1" applyProtection="1"/>
    <xf numFmtId="5" fontId="15" fillId="2" borderId="0" xfId="0" applyNumberFormat="1" applyFont="1" applyFill="1" applyProtection="1"/>
    <xf numFmtId="0" fontId="15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/>
    <xf numFmtId="0" fontId="16" fillId="2" borderId="11" xfId="0" applyFont="1" applyFill="1" applyBorder="1" applyAlignment="1" applyProtection="1"/>
    <xf numFmtId="5" fontId="16" fillId="2" borderId="3" xfId="0" applyNumberFormat="1" applyFont="1" applyFill="1" applyBorder="1" applyAlignment="1" applyProtection="1"/>
    <xf numFmtId="9" fontId="15" fillId="2" borderId="0" xfId="0" applyNumberFormat="1" applyFont="1" applyFill="1" applyProtection="1"/>
    <xf numFmtId="0" fontId="15" fillId="0" borderId="0" xfId="0" applyFont="1" applyFill="1" applyBorder="1" applyAlignment="1" applyProtection="1">
      <alignment horizontal="center"/>
    </xf>
    <xf numFmtId="44" fontId="15" fillId="0" borderId="0" xfId="1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center"/>
    </xf>
    <xf numFmtId="10" fontId="15" fillId="2" borderId="0" xfId="0" applyNumberFormat="1" applyFont="1" applyFill="1" applyBorder="1" applyProtection="1"/>
    <xf numFmtId="37" fontId="15" fillId="2" borderId="0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center" wrapText="1"/>
    </xf>
    <xf numFmtId="5" fontId="16" fillId="3" borderId="0" xfId="1" applyNumberFormat="1" applyFont="1" applyFill="1" applyBorder="1" applyAlignment="1" applyProtection="1">
      <alignment horizontal="left" indent="1"/>
      <protection locked="0"/>
    </xf>
    <xf numFmtId="165" fontId="16" fillId="3" borderId="0" xfId="1" applyNumberFormat="1" applyFont="1" applyFill="1" applyBorder="1" applyProtection="1">
      <protection locked="0"/>
    </xf>
    <xf numFmtId="165" fontId="16" fillId="2" borderId="2" xfId="1" applyNumberFormat="1" applyFont="1" applyFill="1" applyBorder="1" applyAlignment="1" applyProtection="1">
      <alignment horizontal="center" vertical="top" wrapText="1"/>
    </xf>
    <xf numFmtId="0" fontId="15" fillId="0" borderId="8" xfId="0" applyFont="1" applyFill="1" applyBorder="1" applyAlignment="1" applyProtection="1">
      <alignment horizontal="left" vertical="top" wrapText="1"/>
    </xf>
    <xf numFmtId="164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15" fillId="2" borderId="0" xfId="0" applyFont="1" applyFill="1" applyAlignment="1" applyProtection="1">
      <alignment horizontal="right"/>
    </xf>
    <xf numFmtId="0" fontId="15" fillId="3" borderId="3" xfId="0" applyFont="1" applyFill="1" applyBorder="1" applyAlignment="1" applyProtection="1">
      <alignment horizontal="left" vertical="top" wrapText="1"/>
      <protection locked="0"/>
    </xf>
    <xf numFmtId="0" fontId="15" fillId="2" borderId="3" xfId="0" applyFont="1" applyFill="1" applyBorder="1" applyAlignment="1" applyProtection="1">
      <alignment horizontal="left"/>
    </xf>
    <xf numFmtId="0" fontId="15" fillId="3" borderId="3" xfId="0" applyFont="1" applyFill="1" applyBorder="1" applyAlignment="1" applyProtection="1">
      <alignment horizontal="left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7" borderId="4" xfId="0" applyFont="1" applyFill="1" applyBorder="1" applyAlignment="1" applyProtection="1">
      <alignment horizontal="left"/>
    </xf>
    <xf numFmtId="0" fontId="15" fillId="6" borderId="11" xfId="0" applyFont="1" applyFill="1" applyBorder="1" applyAlignment="1" applyProtection="1">
      <alignment horizontal="center" vertical="top" wrapText="1"/>
      <protection locked="0"/>
    </xf>
    <xf numFmtId="0" fontId="15" fillId="6" borderId="12" xfId="0" applyFont="1" applyFill="1" applyBorder="1" applyAlignment="1" applyProtection="1">
      <alignment horizontal="center" vertical="top" wrapText="1"/>
      <protection locked="0"/>
    </xf>
    <xf numFmtId="0" fontId="15" fillId="6" borderId="13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Alignment="1" applyProtection="1">
      <alignment horizontal="center"/>
    </xf>
    <xf numFmtId="0" fontId="17" fillId="7" borderId="0" xfId="0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left"/>
    </xf>
    <xf numFmtId="0" fontId="6" fillId="7" borderId="0" xfId="0" applyFont="1" applyFill="1" applyBorder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4</xdr:col>
      <xdr:colOff>334401</xdr:colOff>
      <xdr:row>3</xdr:row>
      <xdr:rowOff>68635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00"/>
          <a:ext cx="1579001" cy="640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6n1700/Local%20Settings/Temporary%20Internet%20Files/OLK55/2006%20Capital%20Planning%20Business%20Case%20-%20DOW%20Scheduling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 Scheduling"/>
      <sheetName val="Business Case Guidance"/>
      <sheetName val="DO NOT CHANGE"/>
    </sheetNames>
    <sheetDataSet>
      <sheetData sheetId="0" refreshError="1"/>
      <sheetData sheetId="1" refreshError="1"/>
      <sheetData sheetId="2">
        <row r="1">
          <cell r="E1" t="str">
            <v>AP - Airport Operations</v>
          </cell>
          <cell r="I1" t="str">
            <v>Customer Focus</v>
          </cell>
        </row>
        <row r="2">
          <cell r="E2" t="str">
            <v>CS - ISD</v>
          </cell>
          <cell r="I2" t="str">
            <v>Revenue Optimization</v>
          </cell>
        </row>
        <row r="3">
          <cell r="E3" t="str">
            <v>FO - Flight Operations</v>
          </cell>
          <cell r="I3" t="str">
            <v>Cost Leadership</v>
          </cell>
        </row>
        <row r="4">
          <cell r="E4" t="str">
            <v>GV - Gov. Affairs</v>
          </cell>
          <cell r="I4" t="str">
            <v>Operational Safety</v>
          </cell>
        </row>
        <row r="5">
          <cell r="E5" t="str">
            <v>HR - People</v>
          </cell>
          <cell r="I5" t="str">
            <v>Shared Services</v>
          </cell>
        </row>
        <row r="6">
          <cell r="E6" t="str">
            <v>IF - Onboard</v>
          </cell>
          <cell r="I6" t="str">
            <v>Employee Engagement</v>
          </cell>
        </row>
        <row r="7">
          <cell r="E7" t="str">
            <v>IN - International</v>
          </cell>
          <cell r="I7" t="str">
            <v>Infrastructure</v>
          </cell>
        </row>
        <row r="8">
          <cell r="E8" t="str">
            <v>LC - TED</v>
          </cell>
          <cell r="I8" t="str">
            <v>N/A</v>
          </cell>
        </row>
        <row r="9">
          <cell r="E9" t="str">
            <v>MO - Maintenance</v>
          </cell>
        </row>
        <row r="10">
          <cell r="E10" t="str">
            <v>OO - Ops Admin/Safety</v>
          </cell>
        </row>
        <row r="11">
          <cell r="E11" t="str">
            <v>PN - Planning</v>
          </cell>
        </row>
        <row r="12">
          <cell r="E12" t="str">
            <v>PR - Public Relations</v>
          </cell>
        </row>
        <row r="13">
          <cell r="E13" t="str">
            <v>RR - Reservations</v>
          </cell>
        </row>
        <row r="14">
          <cell r="E14" t="str">
            <v>SO - Finance</v>
          </cell>
        </row>
        <row r="15">
          <cell r="E15" t="str">
            <v>SS - Sales</v>
          </cell>
        </row>
        <row r="16">
          <cell r="E16" t="str">
            <v>SV - United Services</v>
          </cell>
        </row>
        <row r="17">
          <cell r="E17" t="str">
            <v>UZ - Marketing</v>
          </cell>
        </row>
        <row r="18">
          <cell r="E18" t="str">
            <v>XX - Cargo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T66"/>
  <sheetViews>
    <sheetView view="pageBreakPreview" topLeftCell="A22" zoomScale="75" zoomScaleNormal="75" zoomScaleSheetLayoutView="75" workbookViewId="0">
      <selection activeCell="K12" sqref="K12"/>
    </sheetView>
  </sheetViews>
  <sheetFormatPr defaultColWidth="9.140625" defaultRowHeight="14.25" x14ac:dyDescent="0.2"/>
  <cols>
    <col min="1" max="2" width="2.5703125" style="21" customWidth="1"/>
    <col min="3" max="3" width="4.140625" style="21" bestFit="1" customWidth="1"/>
    <col min="4" max="10" width="9.140625" style="21"/>
    <col min="11" max="11" width="10.42578125" style="21" bestFit="1" customWidth="1"/>
    <col min="12" max="19" width="9.140625" style="21"/>
    <col min="20" max="20" width="10.42578125" style="21" bestFit="1" customWidth="1"/>
    <col min="21" max="16384" width="9.140625" style="21"/>
  </cols>
  <sheetData>
    <row r="2" spans="3:20" ht="18" x14ac:dyDescent="0.25">
      <c r="C2" s="20"/>
      <c r="F2" s="21" t="s">
        <v>223</v>
      </c>
      <c r="T2" s="22">
        <v>40751</v>
      </c>
    </row>
    <row r="3" spans="3:20" ht="15" x14ac:dyDescent="0.25">
      <c r="D3" s="23"/>
    </row>
    <row r="4" spans="3:20" x14ac:dyDescent="0.2">
      <c r="D4" s="24"/>
    </row>
    <row r="5" spans="3:20" ht="18" x14ac:dyDescent="0.25">
      <c r="C5" s="20" t="s">
        <v>86</v>
      </c>
      <c r="D5" s="24"/>
    </row>
    <row r="6" spans="3:20" x14ac:dyDescent="0.2">
      <c r="D6" s="24"/>
    </row>
    <row r="7" spans="3:20" x14ac:dyDescent="0.2">
      <c r="C7" s="21">
        <v>1</v>
      </c>
      <c r="D7" s="24" t="s">
        <v>166</v>
      </c>
    </row>
    <row r="8" spans="3:20" x14ac:dyDescent="0.2">
      <c r="C8" s="21">
        <v>2</v>
      </c>
      <c r="D8" s="24" t="s">
        <v>163</v>
      </c>
    </row>
    <row r="9" spans="3:20" x14ac:dyDescent="0.2">
      <c r="C9" s="21">
        <v>3</v>
      </c>
      <c r="D9" s="24" t="s">
        <v>164</v>
      </c>
    </row>
    <row r="10" spans="3:20" x14ac:dyDescent="0.2">
      <c r="D10" s="24"/>
    </row>
    <row r="11" spans="3:20" ht="18" x14ac:dyDescent="0.25">
      <c r="C11" s="20" t="s">
        <v>177</v>
      </c>
    </row>
    <row r="12" spans="3:20" ht="18" x14ac:dyDescent="0.25">
      <c r="C12" s="20"/>
    </row>
    <row r="13" spans="3:20" x14ac:dyDescent="0.2">
      <c r="C13" s="21">
        <v>1</v>
      </c>
      <c r="D13" s="21" t="s">
        <v>170</v>
      </c>
    </row>
    <row r="14" spans="3:20" x14ac:dyDescent="0.2">
      <c r="C14" s="21">
        <v>2</v>
      </c>
      <c r="D14" s="21" t="s">
        <v>173</v>
      </c>
    </row>
    <row r="15" spans="3:20" x14ac:dyDescent="0.2">
      <c r="C15" s="21">
        <v>3</v>
      </c>
      <c r="D15" s="21" t="s">
        <v>171</v>
      </c>
    </row>
    <row r="16" spans="3:20" x14ac:dyDescent="0.2">
      <c r="C16" s="21">
        <v>4</v>
      </c>
      <c r="D16" s="21" t="s">
        <v>172</v>
      </c>
    </row>
    <row r="17" spans="3:8" x14ac:dyDescent="0.2">
      <c r="C17" s="27">
        <v>5</v>
      </c>
      <c r="D17" s="27" t="s">
        <v>191</v>
      </c>
      <c r="E17" s="27"/>
      <c r="F17" s="27"/>
      <c r="G17" s="27"/>
      <c r="H17" s="27"/>
    </row>
    <row r="19" spans="3:8" ht="18" x14ac:dyDescent="0.25">
      <c r="C19" s="23" t="s">
        <v>174</v>
      </c>
      <c r="D19" s="20"/>
    </row>
    <row r="20" spans="3:8" ht="18" x14ac:dyDescent="0.25">
      <c r="D20" s="20"/>
    </row>
    <row r="21" spans="3:8" x14ac:dyDescent="0.2">
      <c r="C21" s="21">
        <v>1</v>
      </c>
      <c r="D21" s="26" t="s">
        <v>132</v>
      </c>
    </row>
    <row r="22" spans="3:8" x14ac:dyDescent="0.2">
      <c r="C22" s="21">
        <v>2</v>
      </c>
      <c r="D22" s="26" t="s">
        <v>138</v>
      </c>
    </row>
    <row r="23" spans="3:8" x14ac:dyDescent="0.2">
      <c r="C23" s="21">
        <v>3</v>
      </c>
      <c r="D23" s="26" t="s">
        <v>133</v>
      </c>
    </row>
    <row r="24" spans="3:8" x14ac:dyDescent="0.2">
      <c r="C24" s="21">
        <v>4</v>
      </c>
      <c r="D24" s="25" t="s">
        <v>134</v>
      </c>
    </row>
    <row r="25" spans="3:8" x14ac:dyDescent="0.2">
      <c r="C25" s="21">
        <v>5</v>
      </c>
      <c r="D25" s="25" t="s">
        <v>135</v>
      </c>
    </row>
    <row r="26" spans="3:8" x14ac:dyDescent="0.2">
      <c r="C26" s="21">
        <v>6</v>
      </c>
      <c r="D26" s="25" t="s">
        <v>136</v>
      </c>
    </row>
    <row r="27" spans="3:8" x14ac:dyDescent="0.2">
      <c r="C27" s="21">
        <v>7</v>
      </c>
      <c r="D27" s="25" t="s">
        <v>137</v>
      </c>
    </row>
    <row r="28" spans="3:8" x14ac:dyDescent="0.2">
      <c r="C28" s="21">
        <v>8</v>
      </c>
      <c r="D28" s="26" t="s">
        <v>140</v>
      </c>
    </row>
    <row r="29" spans="3:8" x14ac:dyDescent="0.2">
      <c r="C29" s="21">
        <v>9</v>
      </c>
      <c r="D29" s="25" t="s">
        <v>141</v>
      </c>
    </row>
    <row r="30" spans="3:8" x14ac:dyDescent="0.2">
      <c r="C30" s="21">
        <v>10</v>
      </c>
      <c r="D30" s="25" t="s">
        <v>142</v>
      </c>
    </row>
    <row r="31" spans="3:8" x14ac:dyDescent="0.2">
      <c r="C31" s="21">
        <v>11</v>
      </c>
      <c r="D31" s="25" t="s">
        <v>143</v>
      </c>
    </row>
    <row r="32" spans="3:8" x14ac:dyDescent="0.2">
      <c r="C32" s="21">
        <v>12</v>
      </c>
      <c r="D32" s="25" t="s">
        <v>144</v>
      </c>
    </row>
    <row r="33" spans="3:4" x14ac:dyDescent="0.2">
      <c r="D33" s="25"/>
    </row>
    <row r="34" spans="3:4" ht="15" x14ac:dyDescent="0.25">
      <c r="C34" s="23" t="s">
        <v>175</v>
      </c>
      <c r="D34" s="25"/>
    </row>
    <row r="35" spans="3:4" x14ac:dyDescent="0.2">
      <c r="D35" s="25"/>
    </row>
    <row r="36" spans="3:4" x14ac:dyDescent="0.2">
      <c r="C36" s="21">
        <v>1</v>
      </c>
      <c r="D36" s="25" t="s">
        <v>145</v>
      </c>
    </row>
    <row r="37" spans="3:4" x14ac:dyDescent="0.2">
      <c r="C37" s="21">
        <v>2</v>
      </c>
      <c r="D37" s="25" t="s">
        <v>146</v>
      </c>
    </row>
    <row r="38" spans="3:4" x14ac:dyDescent="0.2">
      <c r="C38" s="21">
        <v>3</v>
      </c>
      <c r="D38" s="26" t="s">
        <v>147</v>
      </c>
    </row>
    <row r="39" spans="3:4" x14ac:dyDescent="0.2">
      <c r="C39" s="21">
        <v>4</v>
      </c>
      <c r="D39" s="25" t="s">
        <v>152</v>
      </c>
    </row>
    <row r="40" spans="3:4" x14ac:dyDescent="0.2">
      <c r="C40" s="21">
        <v>5</v>
      </c>
      <c r="D40" s="25" t="s">
        <v>153</v>
      </c>
    </row>
    <row r="41" spans="3:4" x14ac:dyDescent="0.2">
      <c r="C41" s="21">
        <v>6</v>
      </c>
      <c r="D41" s="26" t="s">
        <v>149</v>
      </c>
    </row>
    <row r="42" spans="3:4" x14ac:dyDescent="0.2">
      <c r="C42" s="21">
        <v>7</v>
      </c>
      <c r="D42" s="25" t="s">
        <v>148</v>
      </c>
    </row>
    <row r="43" spans="3:4" x14ac:dyDescent="0.2">
      <c r="C43" s="21">
        <v>8</v>
      </c>
      <c r="D43" s="25" t="s">
        <v>150</v>
      </c>
    </row>
    <row r="44" spans="3:4" x14ac:dyDescent="0.2">
      <c r="C44" s="21">
        <v>9</v>
      </c>
      <c r="D44" s="26" t="s">
        <v>151</v>
      </c>
    </row>
    <row r="45" spans="3:4" x14ac:dyDescent="0.2">
      <c r="D45" s="25"/>
    </row>
    <row r="46" spans="3:4" ht="15" x14ac:dyDescent="0.25">
      <c r="C46" s="23" t="s">
        <v>176</v>
      </c>
    </row>
    <row r="47" spans="3:4" ht="15" x14ac:dyDescent="0.25">
      <c r="C47" s="23"/>
    </row>
    <row r="48" spans="3:4" x14ac:dyDescent="0.2">
      <c r="C48" s="21">
        <v>1</v>
      </c>
      <c r="D48" s="25" t="s">
        <v>154</v>
      </c>
    </row>
    <row r="49" spans="3:4" x14ac:dyDescent="0.2">
      <c r="C49" s="21">
        <v>2</v>
      </c>
      <c r="D49" s="26" t="s">
        <v>155</v>
      </c>
    </row>
    <row r="50" spans="3:4" x14ac:dyDescent="0.2">
      <c r="C50" s="21">
        <v>3</v>
      </c>
      <c r="D50" s="26" t="s">
        <v>157</v>
      </c>
    </row>
    <row r="51" spans="3:4" x14ac:dyDescent="0.2">
      <c r="C51" s="21">
        <v>4</v>
      </c>
      <c r="D51" s="26" t="s">
        <v>158</v>
      </c>
    </row>
    <row r="52" spans="3:4" x14ac:dyDescent="0.2">
      <c r="C52" s="21">
        <v>5</v>
      </c>
      <c r="D52" s="25" t="s">
        <v>159</v>
      </c>
    </row>
    <row r="53" spans="3:4" x14ac:dyDescent="0.2">
      <c r="C53" s="21">
        <v>6</v>
      </c>
      <c r="D53" s="25" t="s">
        <v>160</v>
      </c>
    </row>
    <row r="54" spans="3:4" x14ac:dyDescent="0.2">
      <c r="C54" s="21">
        <v>7</v>
      </c>
      <c r="D54" s="25" t="s">
        <v>161</v>
      </c>
    </row>
    <row r="55" spans="3:4" x14ac:dyDescent="0.2">
      <c r="C55" s="21">
        <v>8</v>
      </c>
      <c r="D55" s="25" t="s">
        <v>162</v>
      </c>
    </row>
    <row r="56" spans="3:4" x14ac:dyDescent="0.2">
      <c r="D56" s="25"/>
    </row>
    <row r="57" spans="3:4" ht="15" x14ac:dyDescent="0.25">
      <c r="C57" s="23" t="s">
        <v>165</v>
      </c>
      <c r="D57" s="25"/>
    </row>
    <row r="58" spans="3:4" ht="15" x14ac:dyDescent="0.25">
      <c r="C58" s="23"/>
      <c r="D58" s="25"/>
    </row>
    <row r="59" spans="3:4" x14ac:dyDescent="0.2">
      <c r="C59" s="21">
        <v>1</v>
      </c>
      <c r="D59" s="25" t="s">
        <v>180</v>
      </c>
    </row>
    <row r="60" spans="3:4" x14ac:dyDescent="0.2">
      <c r="C60" s="21">
        <v>2</v>
      </c>
      <c r="D60" s="25" t="s">
        <v>179</v>
      </c>
    </row>
    <row r="61" spans="3:4" x14ac:dyDescent="0.2">
      <c r="C61" s="21">
        <v>3</v>
      </c>
      <c r="D61" s="25" t="s">
        <v>178</v>
      </c>
    </row>
    <row r="62" spans="3:4" x14ac:dyDescent="0.2">
      <c r="C62" s="21">
        <v>4</v>
      </c>
      <c r="D62" s="26" t="s">
        <v>186</v>
      </c>
    </row>
    <row r="63" spans="3:4" x14ac:dyDescent="0.2">
      <c r="C63" s="21">
        <v>5</v>
      </c>
      <c r="D63" s="25" t="s">
        <v>185</v>
      </c>
    </row>
    <row r="64" spans="3:4" x14ac:dyDescent="0.2">
      <c r="C64" s="21">
        <v>6</v>
      </c>
      <c r="D64" s="25" t="s">
        <v>184</v>
      </c>
    </row>
    <row r="65" spans="3:4" x14ac:dyDescent="0.2">
      <c r="C65" s="21">
        <v>7</v>
      </c>
      <c r="D65" s="25" t="s">
        <v>14</v>
      </c>
    </row>
    <row r="66" spans="3:4" x14ac:dyDescent="0.2">
      <c r="C66" s="21">
        <v>8</v>
      </c>
      <c r="D66" s="25" t="s">
        <v>14</v>
      </c>
    </row>
  </sheetData>
  <phoneticPr fontId="13" type="noConversion"/>
  <printOptions horizontalCentered="1"/>
  <pageMargins left="0.7" right="0.7" top="0.75" bottom="0.75" header="0.3" footer="0.3"/>
  <pageSetup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3:Q56"/>
  <sheetViews>
    <sheetView view="pageBreakPreview" zoomScale="60" zoomScaleNormal="75" workbookViewId="0">
      <selection activeCell="D11" sqref="D11"/>
    </sheetView>
  </sheetViews>
  <sheetFormatPr defaultColWidth="9.140625" defaultRowHeight="14.25" x14ac:dyDescent="0.2"/>
  <cols>
    <col min="1" max="2" width="3" style="2" customWidth="1"/>
    <col min="3" max="3" width="4" style="2" bestFit="1" customWidth="1"/>
    <col min="4" max="4" width="28.85546875" style="2" customWidth="1"/>
    <col min="5" max="5" width="19.42578125" style="2" customWidth="1"/>
    <col min="6" max="6" width="13.42578125" style="2" bestFit="1" customWidth="1"/>
    <col min="7" max="7" width="12.85546875" style="2" bestFit="1" customWidth="1"/>
    <col min="8" max="8" width="11.5703125" style="2" customWidth="1"/>
    <col min="9" max="9" width="15.5703125" style="2" customWidth="1"/>
    <col min="10" max="10" width="13.140625" style="2" bestFit="1" customWidth="1"/>
    <col min="11" max="11" width="13.42578125" style="2" bestFit="1" customWidth="1"/>
    <col min="12" max="13" width="4.42578125" style="2" customWidth="1"/>
    <col min="14" max="14" width="31.140625" style="2" bestFit="1" customWidth="1"/>
    <col min="15" max="15" width="19" style="2" bestFit="1" customWidth="1"/>
    <col min="16" max="16" width="18.85546875" style="2" hidden="1" customWidth="1"/>
    <col min="17" max="17" width="6" style="2" customWidth="1"/>
    <col min="18" max="18" width="9.140625" style="2"/>
    <col min="19" max="19" width="17.85546875" style="2" bestFit="1" customWidth="1"/>
    <col min="20" max="20" width="9.140625" style="2"/>
    <col min="21" max="22" width="22.5703125" style="2" customWidth="1"/>
    <col min="23" max="23" width="22.140625" style="2" customWidth="1"/>
    <col min="24" max="16384" width="9.140625" style="2"/>
  </cols>
  <sheetData>
    <row r="3" spans="3:17" ht="18" x14ac:dyDescent="0.25">
      <c r="D3" s="12" t="s">
        <v>24</v>
      </c>
    </row>
    <row r="4" spans="3:17" ht="15" x14ac:dyDescent="0.25">
      <c r="D4" s="1"/>
    </row>
    <row r="5" spans="3:17" x14ac:dyDescent="0.2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3:17" ht="18" x14ac:dyDescent="0.25">
      <c r="D6" s="12" t="s">
        <v>131</v>
      </c>
    </row>
    <row r="8" spans="3:17" ht="15" x14ac:dyDescent="0.25">
      <c r="D8" s="18" t="s">
        <v>181</v>
      </c>
      <c r="E8" s="16"/>
      <c r="G8" s="18" t="s">
        <v>86</v>
      </c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3:17" ht="15" x14ac:dyDescent="0.25">
      <c r="D9" s="8"/>
      <c r="E9" s="3"/>
      <c r="G9" s="8"/>
      <c r="H9" s="3"/>
      <c r="I9" s="3"/>
      <c r="J9" s="3"/>
      <c r="K9" s="3"/>
      <c r="L9" s="3"/>
      <c r="M9" s="3"/>
      <c r="N9" s="3"/>
      <c r="O9" s="3"/>
      <c r="P9" s="3"/>
      <c r="Q9" s="3"/>
    </row>
    <row r="10" spans="3:17" ht="15" customHeight="1" x14ac:dyDescent="0.2">
      <c r="C10" s="2">
        <v>1</v>
      </c>
      <c r="D10" s="17" t="s">
        <v>1</v>
      </c>
      <c r="G10" s="3" t="s">
        <v>66</v>
      </c>
      <c r="H10" s="4"/>
      <c r="I10" s="4"/>
      <c r="J10" s="139"/>
      <c r="K10" s="139"/>
    </row>
    <row r="11" spans="3:17" x14ac:dyDescent="0.2">
      <c r="C11" s="2">
        <v>2</v>
      </c>
      <c r="D11" s="2" t="s">
        <v>36</v>
      </c>
      <c r="G11" s="2" t="s">
        <v>67</v>
      </c>
    </row>
    <row r="12" spans="3:17" x14ac:dyDescent="0.2">
      <c r="C12" s="2">
        <v>3</v>
      </c>
      <c r="D12" s="2" t="s">
        <v>0</v>
      </c>
      <c r="G12" s="2" t="s">
        <v>68</v>
      </c>
    </row>
    <row r="13" spans="3:17" x14ac:dyDescent="0.2">
      <c r="C13" s="2">
        <v>4</v>
      </c>
      <c r="D13" s="2" t="s">
        <v>69</v>
      </c>
      <c r="G13" s="2" t="s">
        <v>70</v>
      </c>
    </row>
    <row r="14" spans="3:17" x14ac:dyDescent="0.2">
      <c r="C14" s="2">
        <v>5</v>
      </c>
      <c r="D14" s="2" t="s">
        <v>71</v>
      </c>
      <c r="G14" s="2" t="s">
        <v>72</v>
      </c>
    </row>
    <row r="15" spans="3:17" x14ac:dyDescent="0.2">
      <c r="C15" s="2">
        <v>6</v>
      </c>
      <c r="D15" s="2" t="s">
        <v>73</v>
      </c>
      <c r="G15" s="2" t="s">
        <v>76</v>
      </c>
    </row>
    <row r="16" spans="3:17" x14ac:dyDescent="0.2">
      <c r="C16" s="2">
        <v>7</v>
      </c>
      <c r="D16" s="2" t="s">
        <v>74</v>
      </c>
      <c r="G16" s="2" t="s">
        <v>77</v>
      </c>
    </row>
    <row r="17" spans="3:17" x14ac:dyDescent="0.2">
      <c r="C17" s="2">
        <v>8</v>
      </c>
      <c r="D17" s="2" t="s">
        <v>75</v>
      </c>
      <c r="G17" s="2" t="s">
        <v>78</v>
      </c>
    </row>
    <row r="18" spans="3:17" x14ac:dyDescent="0.2">
      <c r="C18" s="2">
        <v>9</v>
      </c>
      <c r="D18" s="2" t="s">
        <v>37</v>
      </c>
      <c r="G18" s="2" t="s">
        <v>139</v>
      </c>
    </row>
    <row r="19" spans="3:17" x14ac:dyDescent="0.2">
      <c r="C19" s="2">
        <v>10</v>
      </c>
      <c r="D19" s="2" t="s">
        <v>38</v>
      </c>
      <c r="G19" s="2" t="s">
        <v>79</v>
      </c>
    </row>
    <row r="20" spans="3:17" x14ac:dyDescent="0.2">
      <c r="C20" s="2">
        <v>11</v>
      </c>
      <c r="D20" s="2" t="s">
        <v>80</v>
      </c>
      <c r="G20" s="2" t="s">
        <v>89</v>
      </c>
    </row>
    <row r="21" spans="3:17" x14ac:dyDescent="0.2">
      <c r="C21" s="2">
        <v>12</v>
      </c>
      <c r="D21" s="2" t="s">
        <v>81</v>
      </c>
      <c r="G21" s="2" t="s">
        <v>90</v>
      </c>
    </row>
    <row r="22" spans="3:17" x14ac:dyDescent="0.2">
      <c r="C22" s="2">
        <v>13</v>
      </c>
      <c r="D22" s="2" t="s">
        <v>82</v>
      </c>
      <c r="G22" s="2" t="s">
        <v>91</v>
      </c>
    </row>
    <row r="23" spans="3:17" x14ac:dyDescent="0.2">
      <c r="C23" s="2">
        <v>14</v>
      </c>
      <c r="D23" s="2" t="s">
        <v>83</v>
      </c>
      <c r="G23" s="2" t="s">
        <v>87</v>
      </c>
    </row>
    <row r="24" spans="3:17" x14ac:dyDescent="0.2">
      <c r="C24" s="2">
        <v>15</v>
      </c>
      <c r="D24" s="2" t="s">
        <v>84</v>
      </c>
      <c r="G24" s="2" t="s">
        <v>88</v>
      </c>
    </row>
    <row r="25" spans="3:17" x14ac:dyDescent="0.2">
      <c r="C25" s="2">
        <v>16</v>
      </c>
      <c r="D25" s="2" t="s">
        <v>85</v>
      </c>
      <c r="G25" s="2" t="s">
        <v>92</v>
      </c>
    </row>
    <row r="27" spans="3:17" ht="15" x14ac:dyDescent="0.25">
      <c r="D27" s="18" t="s">
        <v>182</v>
      </c>
      <c r="E27" s="16"/>
      <c r="G27" s="18" t="s">
        <v>86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3:17" ht="15" x14ac:dyDescent="0.25">
      <c r="D28" s="1"/>
    </row>
    <row r="29" spans="3:17" x14ac:dyDescent="0.2">
      <c r="C29" s="2">
        <v>1</v>
      </c>
      <c r="D29" s="2" t="s">
        <v>41</v>
      </c>
      <c r="G29" s="2" t="s">
        <v>94</v>
      </c>
    </row>
    <row r="30" spans="3:17" x14ac:dyDescent="0.2">
      <c r="C30" s="2">
        <v>2</v>
      </c>
      <c r="D30" s="2" t="s">
        <v>93</v>
      </c>
      <c r="G30" s="2" t="s">
        <v>95</v>
      </c>
    </row>
    <row r="31" spans="3:17" x14ac:dyDescent="0.2">
      <c r="C31" s="2">
        <v>3</v>
      </c>
      <c r="D31" s="2" t="s">
        <v>5</v>
      </c>
      <c r="G31" s="2" t="s">
        <v>96</v>
      </c>
    </row>
    <row r="32" spans="3:17" x14ac:dyDescent="0.2">
      <c r="C32" s="2">
        <v>4</v>
      </c>
      <c r="D32" s="2" t="s">
        <v>4</v>
      </c>
      <c r="G32" s="2" t="s">
        <v>97</v>
      </c>
    </row>
    <row r="33" spans="3:7" x14ac:dyDescent="0.2">
      <c r="C33" s="2">
        <v>5</v>
      </c>
      <c r="D33" s="2" t="s">
        <v>98</v>
      </c>
      <c r="G33" s="2" t="s">
        <v>99</v>
      </c>
    </row>
    <row r="34" spans="3:7" x14ac:dyDescent="0.2">
      <c r="C34" s="2">
        <v>6</v>
      </c>
      <c r="D34" s="2" t="s">
        <v>6</v>
      </c>
      <c r="G34" s="2" t="s">
        <v>122</v>
      </c>
    </row>
    <row r="35" spans="3:7" x14ac:dyDescent="0.2">
      <c r="C35" s="2">
        <v>7</v>
      </c>
      <c r="D35" s="2" t="s">
        <v>100</v>
      </c>
      <c r="G35" s="2" t="s">
        <v>101</v>
      </c>
    </row>
    <row r="36" spans="3:7" x14ac:dyDescent="0.2">
      <c r="G36" s="2" t="s">
        <v>102</v>
      </c>
    </row>
    <row r="37" spans="3:7" x14ac:dyDescent="0.2">
      <c r="G37" s="13" t="s">
        <v>192</v>
      </c>
    </row>
    <row r="38" spans="3:7" x14ac:dyDescent="0.2">
      <c r="G38" s="13" t="s">
        <v>193</v>
      </c>
    </row>
    <row r="39" spans="3:7" x14ac:dyDescent="0.2">
      <c r="G39" s="13" t="s">
        <v>194</v>
      </c>
    </row>
    <row r="40" spans="3:7" x14ac:dyDescent="0.2">
      <c r="G40" s="13" t="s">
        <v>195</v>
      </c>
    </row>
    <row r="41" spans="3:7" x14ac:dyDescent="0.2">
      <c r="G41" s="13" t="s">
        <v>196</v>
      </c>
    </row>
    <row r="42" spans="3:7" x14ac:dyDescent="0.2">
      <c r="C42" s="2">
        <v>8</v>
      </c>
      <c r="D42" s="2" t="s">
        <v>12</v>
      </c>
      <c r="G42" s="19" t="s">
        <v>156</v>
      </c>
    </row>
    <row r="43" spans="3:7" x14ac:dyDescent="0.2">
      <c r="C43" s="2">
        <v>9</v>
      </c>
      <c r="D43" s="2" t="s">
        <v>104</v>
      </c>
      <c r="G43" s="2" t="s">
        <v>120</v>
      </c>
    </row>
    <row r="44" spans="3:7" x14ac:dyDescent="0.2">
      <c r="C44" s="2">
        <v>10</v>
      </c>
      <c r="D44" s="2" t="s">
        <v>105</v>
      </c>
      <c r="G44" s="2" t="s">
        <v>121</v>
      </c>
    </row>
    <row r="45" spans="3:7" x14ac:dyDescent="0.2">
      <c r="C45" s="2">
        <v>11</v>
      </c>
      <c r="D45" s="2" t="s">
        <v>106</v>
      </c>
      <c r="G45" s="2" t="s">
        <v>123</v>
      </c>
    </row>
    <row r="46" spans="3:7" x14ac:dyDescent="0.2">
      <c r="C46" s="2">
        <v>12</v>
      </c>
      <c r="D46" s="2" t="s">
        <v>107</v>
      </c>
      <c r="G46" s="2" t="s">
        <v>124</v>
      </c>
    </row>
    <row r="47" spans="3:7" x14ac:dyDescent="0.2">
      <c r="C47" s="2">
        <v>13</v>
      </c>
      <c r="D47" s="2" t="s">
        <v>108</v>
      </c>
      <c r="G47" s="2" t="s">
        <v>130</v>
      </c>
    </row>
    <row r="48" spans="3:7" x14ac:dyDescent="0.2">
      <c r="C48" s="2">
        <v>14</v>
      </c>
      <c r="D48" s="2" t="s">
        <v>109</v>
      </c>
      <c r="G48" s="2" t="s">
        <v>125</v>
      </c>
    </row>
    <row r="49" spans="3:7" x14ac:dyDescent="0.2">
      <c r="C49" s="2">
        <v>15</v>
      </c>
      <c r="D49" s="2" t="s">
        <v>110</v>
      </c>
      <c r="G49" s="2" t="s">
        <v>111</v>
      </c>
    </row>
    <row r="50" spans="3:7" x14ac:dyDescent="0.2">
      <c r="C50" s="2">
        <v>16</v>
      </c>
      <c r="D50" s="5" t="s">
        <v>112</v>
      </c>
      <c r="G50" s="2" t="s">
        <v>116</v>
      </c>
    </row>
    <row r="51" spans="3:7" x14ac:dyDescent="0.2">
      <c r="C51" s="2">
        <v>17</v>
      </c>
      <c r="D51" s="11" t="s">
        <v>113</v>
      </c>
      <c r="G51" s="2" t="s">
        <v>117</v>
      </c>
    </row>
    <row r="52" spans="3:7" x14ac:dyDescent="0.2">
      <c r="C52" s="2">
        <v>18</v>
      </c>
      <c r="D52" s="5" t="s">
        <v>114</v>
      </c>
      <c r="G52" s="2" t="s">
        <v>118</v>
      </c>
    </row>
    <row r="53" spans="3:7" x14ac:dyDescent="0.2">
      <c r="C53" s="2">
        <v>19</v>
      </c>
      <c r="D53" s="11" t="s">
        <v>115</v>
      </c>
      <c r="G53" s="2" t="s">
        <v>119</v>
      </c>
    </row>
    <row r="54" spans="3:7" x14ac:dyDescent="0.2">
      <c r="C54" s="2">
        <v>20</v>
      </c>
      <c r="D54" s="2" t="s">
        <v>126</v>
      </c>
      <c r="G54" s="2" t="s">
        <v>127</v>
      </c>
    </row>
    <row r="55" spans="3:7" x14ac:dyDescent="0.2">
      <c r="C55" s="2">
        <v>21</v>
      </c>
      <c r="D55" s="2" t="s">
        <v>128</v>
      </c>
      <c r="G55" s="2" t="s">
        <v>129</v>
      </c>
    </row>
    <row r="56" spans="3:7" x14ac:dyDescent="0.2">
      <c r="C56" s="2">
        <v>22</v>
      </c>
      <c r="D56" s="2" t="s">
        <v>183</v>
      </c>
      <c r="G56" s="2" t="s">
        <v>103</v>
      </c>
    </row>
  </sheetData>
  <sheetProtection password="DA4B" sheet="1" objects="1" scenarios="1"/>
  <mergeCells count="1">
    <mergeCell ref="J10:K10"/>
  </mergeCells>
  <phoneticPr fontId="13" type="noConversion"/>
  <printOptions horizontalCentered="1"/>
  <pageMargins left="0.25" right="0.25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W66"/>
  <sheetViews>
    <sheetView tabSelected="1" topLeftCell="A16" zoomScale="60" zoomScaleNormal="60" zoomScaleSheetLayoutView="80" workbookViewId="0">
      <selection activeCell="H23" sqref="H23"/>
    </sheetView>
  </sheetViews>
  <sheetFormatPr defaultColWidth="9.140625" defaultRowHeight="14.25" x14ac:dyDescent="0.2"/>
  <cols>
    <col min="1" max="2" width="3" style="62" customWidth="1"/>
    <col min="3" max="3" width="28.85546875" style="62" customWidth="1"/>
    <col min="4" max="10" width="15" style="62" customWidth="1"/>
    <col min="11" max="11" width="3.140625" style="62" customWidth="1"/>
    <col min="12" max="12" width="2.42578125" style="62" customWidth="1"/>
    <col min="13" max="13" width="31.5703125" style="62" customWidth="1"/>
    <col min="14" max="14" width="17.140625" style="62" bestFit="1" customWidth="1"/>
    <col min="15" max="15" width="19" style="62" hidden="1" customWidth="1"/>
    <col min="16" max="16" width="18.85546875" style="62" hidden="1" customWidth="1"/>
    <col min="17" max="17" width="1.5703125" style="62" customWidth="1"/>
    <col min="18" max="18" width="13" style="62" bestFit="1" customWidth="1"/>
    <col min="19" max="26" width="16.140625" style="62" customWidth="1"/>
    <col min="27" max="27" width="13.5703125" style="62" customWidth="1"/>
    <col min="28" max="28" width="13.5703125" style="62" bestFit="1" customWidth="1"/>
    <col min="29" max="29" width="9.85546875" style="62" bestFit="1" customWidth="1"/>
    <col min="30" max="30" width="12.5703125" style="62" bestFit="1" customWidth="1"/>
    <col min="31" max="16384" width="9.140625" style="62"/>
  </cols>
  <sheetData>
    <row r="2" spans="2:23" ht="14.1" customHeight="1" x14ac:dyDescent="0.25">
      <c r="C2" s="70" t="s">
        <v>208</v>
      </c>
    </row>
    <row r="3" spans="2:23" ht="14.1" customHeight="1" thickBot="1" x14ac:dyDescent="0.3">
      <c r="C3" s="71"/>
    </row>
    <row r="4" spans="2:23" ht="14.1" customHeight="1" x14ac:dyDescent="0.2">
      <c r="B4" s="72"/>
      <c r="C4" s="73"/>
      <c r="D4" s="73"/>
      <c r="E4" s="73"/>
      <c r="F4" s="73"/>
      <c r="G4" s="73"/>
      <c r="H4" s="73"/>
      <c r="I4" s="73"/>
      <c r="J4" s="73"/>
      <c r="K4" s="73"/>
      <c r="L4" s="72"/>
      <c r="M4" s="73"/>
      <c r="N4" s="73"/>
      <c r="O4" s="73"/>
      <c r="P4" s="74"/>
      <c r="Q4" s="74"/>
    </row>
    <row r="5" spans="2:23" ht="14.1" customHeight="1" x14ac:dyDescent="0.25">
      <c r="B5" s="75"/>
      <c r="C5" s="56" t="s">
        <v>212</v>
      </c>
      <c r="D5" s="52"/>
      <c r="E5" s="52"/>
      <c r="F5" s="52"/>
      <c r="G5" s="52"/>
      <c r="H5" s="52"/>
      <c r="I5" s="52"/>
      <c r="J5" s="52"/>
      <c r="K5" s="52"/>
      <c r="L5" s="75"/>
      <c r="M5" s="52" t="s">
        <v>16</v>
      </c>
      <c r="N5" s="77"/>
      <c r="O5" s="52"/>
      <c r="P5" s="76"/>
      <c r="Q5" s="76"/>
    </row>
    <row r="6" spans="2:23" ht="14.1" customHeight="1" x14ac:dyDescent="0.25">
      <c r="B6" s="75"/>
      <c r="C6" s="56"/>
      <c r="D6" s="52"/>
      <c r="E6" s="52"/>
      <c r="F6" s="52"/>
      <c r="G6" s="52"/>
      <c r="H6" s="52"/>
      <c r="I6" s="52"/>
      <c r="J6" s="122"/>
      <c r="K6" s="122"/>
      <c r="L6" s="75"/>
      <c r="M6" s="52" t="s">
        <v>18</v>
      </c>
      <c r="N6" s="77"/>
      <c r="O6" s="78"/>
      <c r="P6" s="76"/>
      <c r="Q6" s="76"/>
      <c r="T6" s="79"/>
      <c r="U6" s="79"/>
      <c r="V6" s="79"/>
      <c r="W6" s="79"/>
    </row>
    <row r="7" spans="2:23" ht="14.1" customHeight="1" x14ac:dyDescent="0.2">
      <c r="B7" s="75"/>
      <c r="C7" s="58" t="s">
        <v>3</v>
      </c>
      <c r="D7" s="59" t="s">
        <v>46</v>
      </c>
      <c r="E7" s="59" t="s">
        <v>47</v>
      </c>
      <c r="F7" s="59" t="s">
        <v>48</v>
      </c>
      <c r="G7" s="59" t="s">
        <v>49</v>
      </c>
      <c r="H7" s="59" t="s">
        <v>50</v>
      </c>
      <c r="I7" s="59" t="s">
        <v>51</v>
      </c>
      <c r="J7" s="123"/>
      <c r="K7" s="123"/>
      <c r="L7" s="75"/>
      <c r="M7" s="52" t="s">
        <v>17</v>
      </c>
      <c r="N7" s="43">
        <f>N6-N5</f>
        <v>0</v>
      </c>
      <c r="O7" s="78"/>
      <c r="P7" s="76"/>
      <c r="Q7" s="76"/>
    </row>
    <row r="8" spans="2:23" ht="14.1" customHeight="1" x14ac:dyDescent="0.2">
      <c r="B8" s="75"/>
      <c r="C8" s="43" t="s">
        <v>44</v>
      </c>
      <c r="D8" s="44"/>
      <c r="E8" s="44"/>
      <c r="F8" s="44"/>
      <c r="G8" s="44"/>
      <c r="H8" s="44"/>
      <c r="I8" s="44"/>
      <c r="J8" s="89"/>
      <c r="K8" s="89"/>
      <c r="L8" s="75"/>
      <c r="M8" s="52"/>
      <c r="N8" s="52"/>
      <c r="O8" s="80"/>
      <c r="P8" s="76"/>
      <c r="Q8" s="76"/>
    </row>
    <row r="9" spans="2:23" ht="14.1" customHeight="1" x14ac:dyDescent="0.25">
      <c r="B9" s="75"/>
      <c r="C9" s="81" t="s">
        <v>209</v>
      </c>
      <c r="D9" s="82">
        <f>SUM('As-Is Process Flow'!E9:E12)</f>
        <v>0</v>
      </c>
      <c r="E9" s="44"/>
      <c r="F9" s="44"/>
      <c r="G9" s="44"/>
      <c r="H9" s="44"/>
      <c r="I9" s="44"/>
      <c r="J9" s="89"/>
      <c r="K9" s="89"/>
      <c r="L9" s="75"/>
      <c r="M9" s="54" t="s">
        <v>29</v>
      </c>
      <c r="N9" s="83" t="e">
        <f>0.75*SUM(O16:O19)+0.25*SUM(O23:O28,N31:N34)</f>
        <v>#NUM!</v>
      </c>
      <c r="O9" s="52"/>
      <c r="P9" s="76"/>
      <c r="Q9" s="76"/>
    </row>
    <row r="10" spans="2:23" ht="14.1" customHeight="1" x14ac:dyDescent="0.2">
      <c r="B10" s="75"/>
      <c r="C10" s="81" t="s">
        <v>210</v>
      </c>
      <c r="D10" s="82">
        <f>SUM('To-Be Process Flow'!E9:E12)</f>
        <v>0</v>
      </c>
      <c r="E10" s="44"/>
      <c r="F10" s="44"/>
      <c r="G10" s="44"/>
      <c r="H10" s="44"/>
      <c r="I10" s="44"/>
      <c r="J10" s="89"/>
      <c r="K10" s="89"/>
      <c r="L10" s="75"/>
      <c r="M10" s="52"/>
      <c r="N10" s="52"/>
      <c r="O10" s="52"/>
      <c r="P10" s="76"/>
      <c r="Q10" s="76"/>
    </row>
    <row r="11" spans="2:23" ht="14.1" customHeight="1" x14ac:dyDescent="0.2">
      <c r="B11" s="75"/>
      <c r="C11" s="81" t="s">
        <v>211</v>
      </c>
      <c r="D11" s="82">
        <f>SUM('To-Be IT Architecture Vision'!D9:D12)</f>
        <v>0</v>
      </c>
      <c r="E11" s="44"/>
      <c r="F11" s="44"/>
      <c r="G11" s="44"/>
      <c r="H11" s="44"/>
      <c r="I11" s="44"/>
      <c r="J11" s="89"/>
      <c r="K11" s="89"/>
      <c r="L11" s="75"/>
      <c r="M11" s="52"/>
      <c r="N11" s="52"/>
      <c r="O11" s="52"/>
      <c r="P11" s="76"/>
      <c r="Q11" s="76"/>
    </row>
    <row r="12" spans="2:23" ht="14.1" customHeight="1" x14ac:dyDescent="0.25">
      <c r="B12" s="75"/>
      <c r="C12" s="48" t="s">
        <v>45</v>
      </c>
      <c r="D12" s="44"/>
      <c r="E12" s="44"/>
      <c r="F12" s="44"/>
      <c r="G12" s="44"/>
      <c r="H12" s="44"/>
      <c r="I12" s="44"/>
      <c r="J12" s="89"/>
      <c r="K12" s="89"/>
      <c r="L12" s="75"/>
      <c r="M12" s="54" t="s">
        <v>12</v>
      </c>
      <c r="N12" s="85" t="s">
        <v>64</v>
      </c>
      <c r="O12" s="52"/>
      <c r="P12" s="76"/>
      <c r="Q12" s="76"/>
    </row>
    <row r="13" spans="2:23" ht="14.1" customHeight="1" x14ac:dyDescent="0.2">
      <c r="B13" s="75"/>
      <c r="C13" s="81" t="s">
        <v>209</v>
      </c>
      <c r="D13" s="82">
        <f>SUM('As-Is Process Flow'!D14:D17)</f>
        <v>0</v>
      </c>
      <c r="E13" s="82">
        <f>SUM('As-Is Process Flow'!E14:E17)</f>
        <v>0</v>
      </c>
      <c r="F13" s="82">
        <f>SUM('As-Is Process Flow'!F14:F17)</f>
        <v>0</v>
      </c>
      <c r="G13" s="82">
        <f>SUM('As-Is Process Flow'!G14:G17)</f>
        <v>0</v>
      </c>
      <c r="H13" s="82">
        <f>SUM('As-Is Process Flow'!H14:H17)</f>
        <v>0</v>
      </c>
      <c r="I13" s="82">
        <f>SUM('As-Is Process Flow'!I14:I17)</f>
        <v>0</v>
      </c>
      <c r="J13" s="84"/>
      <c r="K13" s="84"/>
      <c r="L13" s="75"/>
      <c r="M13" s="52"/>
      <c r="N13" s="52"/>
      <c r="O13" s="52"/>
      <c r="P13" s="76"/>
      <c r="Q13" s="76"/>
    </row>
    <row r="14" spans="2:23" ht="14.1" customHeight="1" x14ac:dyDescent="0.2">
      <c r="B14" s="75"/>
      <c r="C14" s="81" t="s">
        <v>210</v>
      </c>
      <c r="D14" s="82">
        <f>SUM('To-Be Process Flow'!D14:D17)</f>
        <v>0</v>
      </c>
      <c r="E14" s="82">
        <f>SUM('To-Be Process Flow'!F14:F17)</f>
        <v>0</v>
      </c>
      <c r="F14" s="82">
        <f>SUM('To-Be Process Flow'!G14:G17)</f>
        <v>0</v>
      </c>
      <c r="G14" s="82">
        <f>SUM('To-Be Process Flow'!H14:H17)</f>
        <v>0</v>
      </c>
      <c r="H14" s="82">
        <f>SUM('To-Be Process Flow'!I14:I17)</f>
        <v>0</v>
      </c>
      <c r="I14" s="82">
        <f>SUM('To-Be Process Flow'!J14:J17)</f>
        <v>0</v>
      </c>
      <c r="J14" s="84"/>
      <c r="K14" s="84"/>
      <c r="L14" s="75"/>
      <c r="M14" s="52" t="s">
        <v>65</v>
      </c>
      <c r="N14" s="52"/>
      <c r="O14" s="52"/>
      <c r="P14" s="76"/>
      <c r="Q14" s="76"/>
    </row>
    <row r="15" spans="2:23" ht="14.1" customHeight="1" x14ac:dyDescent="0.25">
      <c r="B15" s="75"/>
      <c r="C15" s="81" t="s">
        <v>211</v>
      </c>
      <c r="D15" s="82">
        <f>SUM('To-Be IT Architecture Vision'!D14:D17)</f>
        <v>0</v>
      </c>
      <c r="E15" s="82">
        <f>SUM('To-Be IT Architecture Vision'!F14:F17)</f>
        <v>0</v>
      </c>
      <c r="F15" s="82">
        <f>SUM('To-Be IT Architecture Vision'!G14:G17)</f>
        <v>0</v>
      </c>
      <c r="G15" s="82">
        <f>SUM('To-Be IT Architecture Vision'!H14:H17)</f>
        <v>0</v>
      </c>
      <c r="H15" s="82">
        <f>SUM('To-Be IT Architecture Vision'!I14:I17)</f>
        <v>0</v>
      </c>
      <c r="I15" s="82">
        <f>SUM('To-Be IT Architecture Vision'!J14:J17)</f>
        <v>0</v>
      </c>
      <c r="J15" s="84"/>
      <c r="K15" s="84"/>
      <c r="L15" s="86"/>
      <c r="M15" s="54" t="s">
        <v>19</v>
      </c>
      <c r="N15" s="52"/>
      <c r="O15" s="131" t="s">
        <v>30</v>
      </c>
      <c r="P15" s="76"/>
      <c r="Q15" s="76"/>
    </row>
    <row r="16" spans="2:23" ht="14.1" customHeight="1" x14ac:dyDescent="0.25">
      <c r="B16" s="75"/>
      <c r="C16" s="125" t="s">
        <v>27</v>
      </c>
      <c r="D16" s="126">
        <f>SUM(D9:D15)</f>
        <v>0</v>
      </c>
      <c r="E16" s="50">
        <f>SUM(E13:E15)</f>
        <v>0</v>
      </c>
      <c r="F16" s="50">
        <f>SUM(F13:F15)</f>
        <v>0</v>
      </c>
      <c r="G16" s="50">
        <f>SUM(G13:G15)</f>
        <v>0</v>
      </c>
      <c r="H16" s="50">
        <f>SUM(H13:H15)</f>
        <v>0</v>
      </c>
      <c r="I16" s="50">
        <f>SUM(I13:I15)</f>
        <v>0</v>
      </c>
      <c r="J16" s="87"/>
      <c r="K16" s="87"/>
      <c r="L16" s="88"/>
      <c r="M16" s="52" t="s">
        <v>63</v>
      </c>
      <c r="N16" s="90" t="e">
        <f>+E57</f>
        <v>#NUM!</v>
      </c>
      <c r="O16" s="91" t="e">
        <f>IF(N16&gt;50%,5,IF(N16&gt;40%,4,IF(N16&gt;30%,3,IF(N16&gt;20%,2,IF(N16&gt;10%,1,0)))))</f>
        <v>#NUM!</v>
      </c>
      <c r="P16" s="76"/>
      <c r="Q16" s="76"/>
    </row>
    <row r="17" spans="2:17" ht="14.1" customHeight="1" x14ac:dyDescent="0.2">
      <c r="B17" s="75"/>
      <c r="C17" s="52"/>
      <c r="D17" s="52"/>
      <c r="E17" s="52"/>
      <c r="F17" s="52"/>
      <c r="G17" s="52"/>
      <c r="H17" s="52"/>
      <c r="I17" s="52"/>
      <c r="J17" s="122"/>
      <c r="K17" s="122"/>
      <c r="L17" s="75"/>
      <c r="M17" s="93" t="s">
        <v>33</v>
      </c>
      <c r="N17" s="94">
        <f>NPV(0.1,E54:I54)</f>
        <v>0</v>
      </c>
      <c r="O17" s="91">
        <f>IF(N17&gt;20000,5,IF(N17&gt;15000,4,IF(N17&gt;10000,3,IF(N17&gt;5000,2,IF(N17&gt;1000,1,0)))))</f>
        <v>0</v>
      </c>
      <c r="P17" s="76"/>
      <c r="Q17" s="76"/>
    </row>
    <row r="18" spans="2:17" ht="15" x14ac:dyDescent="0.25">
      <c r="B18" s="75"/>
      <c r="C18" s="56" t="s">
        <v>213</v>
      </c>
      <c r="D18" s="57"/>
      <c r="E18" s="57"/>
      <c r="F18" s="57"/>
      <c r="G18" s="57"/>
      <c r="H18" s="57"/>
      <c r="I18" s="52"/>
      <c r="J18" s="122"/>
      <c r="K18" s="122"/>
      <c r="L18" s="75"/>
      <c r="M18" s="95" t="s">
        <v>20</v>
      </c>
      <c r="N18" s="96" t="str">
        <f>IF(E64&gt;0,E65,IF(F64&gt;0,F65,IF(G64&gt;0,G65,IF(H64&gt;0,H65,IF(I64&gt;0,I65,IF(J64&gt;0,J65,"Beyond 5"))))))</f>
        <v>Beyond 5</v>
      </c>
      <c r="O18" s="91">
        <f>IF(N18&lt;1,5,IF(N18&lt;2,4,IF(N18&lt;3,3,IF(N18&lt;4,2,IF(N18&lt;5,1,0)))))</f>
        <v>0</v>
      </c>
      <c r="P18" s="76"/>
      <c r="Q18" s="76"/>
    </row>
    <row r="19" spans="2:17" ht="15" x14ac:dyDescent="0.25">
      <c r="B19" s="75"/>
      <c r="C19" s="52"/>
      <c r="D19" s="52"/>
      <c r="E19" s="52"/>
      <c r="F19" s="52"/>
      <c r="G19" s="52"/>
      <c r="H19" s="52"/>
      <c r="I19" s="52"/>
      <c r="J19" s="122"/>
      <c r="K19" s="122"/>
      <c r="L19" s="75"/>
      <c r="M19" s="52" t="s">
        <v>204</v>
      </c>
      <c r="N19" s="90" t="e">
        <f>E58</f>
        <v>#NUM!</v>
      </c>
      <c r="O19" s="91" t="e">
        <f>IF(N19&gt;50%,5,IF(N19&gt;40%,4,IF(N19&gt;30%,3,IF(N19&gt;20%,2,IF(N19&gt;10%,1,0)))))</f>
        <v>#NUM!</v>
      </c>
      <c r="P19" s="76"/>
      <c r="Q19" s="76"/>
    </row>
    <row r="20" spans="2:17" ht="15" x14ac:dyDescent="0.25">
      <c r="B20" s="75"/>
      <c r="C20" s="58" t="s">
        <v>57</v>
      </c>
      <c r="D20" s="59" t="str">
        <f t="shared" ref="D20:I20" si="0">D7</f>
        <v>Year 0</v>
      </c>
      <c r="E20" s="59" t="str">
        <f t="shared" si="0"/>
        <v>Year 1</v>
      </c>
      <c r="F20" s="59" t="str">
        <f t="shared" si="0"/>
        <v>Year 2</v>
      </c>
      <c r="G20" s="59" t="str">
        <f t="shared" si="0"/>
        <v>Year 3</v>
      </c>
      <c r="H20" s="59" t="str">
        <f t="shared" si="0"/>
        <v>Year 4</v>
      </c>
      <c r="I20" s="59" t="str">
        <f t="shared" si="0"/>
        <v>Year 5</v>
      </c>
      <c r="J20" s="123"/>
      <c r="K20" s="123"/>
      <c r="L20" s="75"/>
      <c r="M20" s="52" t="s">
        <v>222</v>
      </c>
      <c r="N20" s="90" t="e">
        <f>(SUM(D16:I16)-((SUM(D29:I29)+(SUM(D44:I44)))))/(SUM(D29:I29)+(SUM(D44:I44)))</f>
        <v>#DIV/0!</v>
      </c>
      <c r="O20" s="133"/>
      <c r="P20" s="76"/>
      <c r="Q20" s="76"/>
    </row>
    <row r="21" spans="2:17" x14ac:dyDescent="0.2">
      <c r="B21" s="75"/>
      <c r="C21" s="43" t="s">
        <v>44</v>
      </c>
      <c r="D21" s="44"/>
      <c r="E21" s="44"/>
      <c r="F21" s="44"/>
      <c r="G21" s="44"/>
      <c r="H21" s="44"/>
      <c r="I21" s="44"/>
      <c r="J21" s="89"/>
      <c r="K21" s="89"/>
      <c r="L21" s="86"/>
      <c r="M21" s="52"/>
      <c r="N21" s="52"/>
      <c r="O21" s="133"/>
      <c r="P21" s="76"/>
      <c r="Q21" s="76"/>
    </row>
    <row r="22" spans="2:17" ht="15" x14ac:dyDescent="0.2">
      <c r="B22" s="75"/>
      <c r="C22" s="81" t="s">
        <v>209</v>
      </c>
      <c r="D22" s="82">
        <v>0</v>
      </c>
      <c r="E22" s="44"/>
      <c r="F22" s="44"/>
      <c r="G22" s="44"/>
      <c r="H22" s="44"/>
      <c r="I22" s="44"/>
      <c r="J22" s="89"/>
      <c r="K22" s="89"/>
      <c r="L22" s="86"/>
      <c r="M22" s="97" t="s">
        <v>21</v>
      </c>
      <c r="N22" s="98" t="s">
        <v>187</v>
      </c>
      <c r="O22" s="133"/>
      <c r="P22" s="76"/>
      <c r="Q22" s="76"/>
    </row>
    <row r="23" spans="2:17" x14ac:dyDescent="0.2">
      <c r="B23" s="75"/>
      <c r="C23" s="81" t="s">
        <v>210</v>
      </c>
      <c r="D23" s="82">
        <f>SUM('To-Be Process Flow'!E27:E30)</f>
        <v>0</v>
      </c>
      <c r="E23" s="44"/>
      <c r="F23" s="44"/>
      <c r="G23" s="44"/>
      <c r="H23" s="44"/>
      <c r="I23" s="44"/>
      <c r="J23" s="89"/>
      <c r="K23" s="89"/>
      <c r="L23" s="75"/>
      <c r="M23" s="52" t="s">
        <v>34</v>
      </c>
      <c r="N23" s="85"/>
      <c r="O23" s="132"/>
      <c r="P23" s="76"/>
      <c r="Q23" s="76"/>
    </row>
    <row r="24" spans="2:17" x14ac:dyDescent="0.2">
      <c r="B24" s="75"/>
      <c r="C24" s="81" t="s">
        <v>211</v>
      </c>
      <c r="D24" s="82">
        <f>SUM('To-Be IT Architecture Vision'!E27:E30)</f>
        <v>0</v>
      </c>
      <c r="E24" s="44"/>
      <c r="F24" s="44"/>
      <c r="G24" s="44"/>
      <c r="H24" s="44"/>
      <c r="I24" s="44"/>
      <c r="J24" s="89"/>
      <c r="K24" s="89"/>
      <c r="L24" s="75"/>
      <c r="M24" s="93" t="s">
        <v>35</v>
      </c>
      <c r="N24" s="85"/>
      <c r="O24" s="52"/>
      <c r="P24" s="76"/>
      <c r="Q24" s="76"/>
    </row>
    <row r="25" spans="2:17" x14ac:dyDescent="0.2">
      <c r="B25" s="75"/>
      <c r="C25" s="48" t="s">
        <v>45</v>
      </c>
      <c r="D25" s="119"/>
      <c r="E25" s="44"/>
      <c r="F25" s="44"/>
      <c r="G25" s="44"/>
      <c r="H25" s="44"/>
      <c r="I25" s="44"/>
      <c r="J25" s="89"/>
      <c r="K25" s="89"/>
      <c r="L25" s="75"/>
      <c r="M25" s="95" t="s">
        <v>32</v>
      </c>
      <c r="N25" s="85"/>
      <c r="O25" s="52"/>
      <c r="P25" s="76"/>
      <c r="Q25" s="76"/>
    </row>
    <row r="26" spans="2:17" x14ac:dyDescent="0.2">
      <c r="B26" s="75"/>
      <c r="C26" s="81" t="s">
        <v>209</v>
      </c>
      <c r="D26" s="82">
        <f>SUM('As-Is Process Flow'!E32:E35)</f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4"/>
      <c r="K26" s="84"/>
      <c r="L26" s="75"/>
      <c r="M26" s="52" t="s">
        <v>190</v>
      </c>
      <c r="N26" s="85"/>
      <c r="O26" s="128"/>
      <c r="P26" s="76"/>
      <c r="Q26" s="76"/>
    </row>
    <row r="27" spans="2:17" x14ac:dyDescent="0.2">
      <c r="B27" s="75"/>
      <c r="C27" s="81" t="s">
        <v>210</v>
      </c>
      <c r="D27" s="82">
        <f>SUM('To-Be Process Flow'!D32:D35)</f>
        <v>0</v>
      </c>
      <c r="E27" s="82">
        <f>SUM('To-Be Process Flow'!E32:E35)</f>
        <v>0</v>
      </c>
      <c r="F27" s="82">
        <f>SUM('To-Be Process Flow'!F32:F35)</f>
        <v>0</v>
      </c>
      <c r="G27" s="82">
        <f>SUM('To-Be Process Flow'!G32:G35)</f>
        <v>0</v>
      </c>
      <c r="H27" s="82">
        <f>SUM('To-Be Process Flow'!H32:H35)</f>
        <v>0</v>
      </c>
      <c r="I27" s="82">
        <f>SUM('To-Be Process Flow'!I32:I35)</f>
        <v>0</v>
      </c>
      <c r="J27" s="84"/>
      <c r="K27" s="84"/>
      <c r="L27" s="75"/>
      <c r="M27" s="99" t="s">
        <v>39</v>
      </c>
      <c r="N27" s="85"/>
      <c r="O27" s="128"/>
      <c r="P27" s="76"/>
      <c r="Q27" s="76"/>
    </row>
    <row r="28" spans="2:17" x14ac:dyDescent="0.2">
      <c r="B28" s="75"/>
      <c r="C28" s="81" t="s">
        <v>211</v>
      </c>
      <c r="D28" s="82">
        <f>SUM('To-Be IT Architecture Vision'!D32:D35)</f>
        <v>0</v>
      </c>
      <c r="E28" s="82">
        <f>SUM('To-Be IT Architecture Vision'!E32:E35)</f>
        <v>0</v>
      </c>
      <c r="F28" s="82">
        <f>SUM('To-Be IT Architecture Vision'!F32:F35)</f>
        <v>0</v>
      </c>
      <c r="G28" s="82">
        <f>SUM('To-Be IT Architecture Vision'!G32:G35)</f>
        <v>0</v>
      </c>
      <c r="H28" s="82">
        <f>SUM('To-Be IT Architecture Vision'!H32:H35)</f>
        <v>0</v>
      </c>
      <c r="I28" s="82">
        <f>SUM('To-Be IT Architecture Vision'!I32:I35)</f>
        <v>0</v>
      </c>
      <c r="J28" s="84"/>
      <c r="K28" s="84"/>
      <c r="L28" s="75"/>
      <c r="M28" s="99" t="s">
        <v>40</v>
      </c>
      <c r="N28" s="85"/>
      <c r="O28" s="128"/>
      <c r="P28" s="76"/>
      <c r="Q28" s="76"/>
    </row>
    <row r="29" spans="2:17" ht="15" x14ac:dyDescent="0.25">
      <c r="B29" s="75"/>
      <c r="C29" s="125" t="s">
        <v>55</v>
      </c>
      <c r="D29" s="126">
        <f>SUM(D22:D28)</f>
        <v>0</v>
      </c>
      <c r="E29" s="50">
        <f>SUM(E26:E28)</f>
        <v>0</v>
      </c>
      <c r="F29" s="50">
        <f t="shared" ref="F29:I29" si="1">SUM(F26:F28)</f>
        <v>0</v>
      </c>
      <c r="G29" s="50">
        <f t="shared" si="1"/>
        <v>0</v>
      </c>
      <c r="H29" s="50">
        <f t="shared" si="1"/>
        <v>0</v>
      </c>
      <c r="I29" s="50">
        <f t="shared" si="1"/>
        <v>0</v>
      </c>
      <c r="J29" s="87"/>
      <c r="K29" s="87"/>
      <c r="L29" s="75"/>
      <c r="M29" s="52"/>
      <c r="N29" s="52"/>
      <c r="O29" s="128"/>
      <c r="P29" s="76"/>
      <c r="Q29" s="76"/>
    </row>
    <row r="30" spans="2:17" ht="15" x14ac:dyDescent="0.25">
      <c r="B30" s="75"/>
      <c r="C30" s="54"/>
      <c r="D30" s="55"/>
      <c r="E30" s="55"/>
      <c r="F30" s="55"/>
      <c r="G30" s="55"/>
      <c r="H30" s="55"/>
      <c r="I30" s="55"/>
      <c r="J30" s="92"/>
      <c r="K30" s="92"/>
      <c r="L30" s="75"/>
      <c r="M30" s="54" t="s">
        <v>8</v>
      </c>
      <c r="N30" s="100" t="s">
        <v>188</v>
      </c>
      <c r="O30" s="128"/>
      <c r="P30" s="76"/>
      <c r="Q30" s="76"/>
    </row>
    <row r="31" spans="2:17" ht="15" x14ac:dyDescent="0.25">
      <c r="B31" s="75"/>
      <c r="C31" s="124" t="s">
        <v>56</v>
      </c>
      <c r="D31" s="101">
        <f t="shared" ref="D31:I31" si="2">D16-D29</f>
        <v>0</v>
      </c>
      <c r="E31" s="101">
        <f t="shared" si="2"/>
        <v>0</v>
      </c>
      <c r="F31" s="101">
        <f t="shared" si="2"/>
        <v>0</v>
      </c>
      <c r="G31" s="101">
        <f t="shared" si="2"/>
        <v>0</v>
      </c>
      <c r="H31" s="101">
        <f t="shared" si="2"/>
        <v>0</v>
      </c>
      <c r="I31" s="101">
        <f t="shared" si="2"/>
        <v>0</v>
      </c>
      <c r="J31" s="87"/>
      <c r="K31" s="87"/>
      <c r="L31" s="75"/>
      <c r="M31" s="52" t="s">
        <v>42</v>
      </c>
      <c r="N31" s="85"/>
      <c r="O31" s="128"/>
      <c r="P31" s="76"/>
      <c r="Q31" s="76"/>
    </row>
    <row r="32" spans="2:17" x14ac:dyDescent="0.2">
      <c r="B32" s="75"/>
      <c r="C32" s="52"/>
      <c r="D32" s="52"/>
      <c r="E32" s="52"/>
      <c r="F32" s="52"/>
      <c r="G32" s="52"/>
      <c r="H32" s="52"/>
      <c r="I32" s="52"/>
      <c r="J32" s="122"/>
      <c r="K32" s="122"/>
      <c r="L32" s="75"/>
      <c r="M32" s="95" t="s">
        <v>43</v>
      </c>
      <c r="N32" s="85"/>
      <c r="O32" s="129"/>
      <c r="P32" s="76"/>
      <c r="Q32" s="76"/>
    </row>
    <row r="33" spans="2:17" ht="15" x14ac:dyDescent="0.25">
      <c r="B33" s="75"/>
      <c r="C33" s="56" t="s">
        <v>214</v>
      </c>
      <c r="D33" s="57"/>
      <c r="E33" s="57"/>
      <c r="F33" s="57"/>
      <c r="G33" s="52"/>
      <c r="H33" s="52"/>
      <c r="I33" s="52"/>
      <c r="J33" s="122"/>
      <c r="K33" s="122"/>
      <c r="L33" s="102"/>
      <c r="M33" s="99" t="s">
        <v>22</v>
      </c>
      <c r="N33" s="85"/>
      <c r="O33" s="122"/>
      <c r="P33" s="103"/>
      <c r="Q33" s="76"/>
    </row>
    <row r="34" spans="2:17" x14ac:dyDescent="0.2">
      <c r="B34" s="75"/>
      <c r="C34" s="52"/>
      <c r="D34" s="52"/>
      <c r="E34" s="52"/>
      <c r="F34" s="52"/>
      <c r="G34" s="52"/>
      <c r="H34" s="52"/>
      <c r="I34" s="52"/>
      <c r="J34" s="122"/>
      <c r="K34" s="122"/>
      <c r="L34" s="75"/>
      <c r="M34" s="99" t="s">
        <v>189</v>
      </c>
      <c r="N34" s="85"/>
      <c r="O34" s="128"/>
      <c r="P34" s="76"/>
      <c r="Q34" s="76"/>
    </row>
    <row r="35" spans="2:17" ht="15" x14ac:dyDescent="0.2">
      <c r="B35" s="75"/>
      <c r="C35" s="58" t="s">
        <v>57</v>
      </c>
      <c r="D35" s="59" t="str">
        <f t="shared" ref="D35:I35" si="3">D20</f>
        <v>Year 0</v>
      </c>
      <c r="E35" s="59" t="str">
        <f t="shared" si="3"/>
        <v>Year 1</v>
      </c>
      <c r="F35" s="59" t="str">
        <f t="shared" si="3"/>
        <v>Year 2</v>
      </c>
      <c r="G35" s="59" t="str">
        <f t="shared" si="3"/>
        <v>Year 3</v>
      </c>
      <c r="H35" s="59" t="str">
        <f t="shared" si="3"/>
        <v>Year 4</v>
      </c>
      <c r="I35" s="59" t="str">
        <f t="shared" si="3"/>
        <v>Year 5</v>
      </c>
      <c r="J35" s="123"/>
      <c r="K35" s="123"/>
      <c r="L35" s="86"/>
      <c r="M35" s="52"/>
      <c r="N35" s="52"/>
      <c r="O35" s="128"/>
      <c r="P35" s="104"/>
      <c r="Q35" s="76"/>
    </row>
    <row r="36" spans="2:17" ht="15" x14ac:dyDescent="0.25">
      <c r="B36" s="75"/>
      <c r="C36" s="43" t="s">
        <v>44</v>
      </c>
      <c r="D36" s="44"/>
      <c r="E36" s="44"/>
      <c r="F36" s="44"/>
      <c r="G36" s="44"/>
      <c r="H36" s="44"/>
      <c r="I36" s="44"/>
      <c r="J36" s="89"/>
      <c r="K36" s="89"/>
      <c r="L36" s="75"/>
      <c r="M36" s="54" t="s">
        <v>23</v>
      </c>
      <c r="N36" s="52"/>
      <c r="O36" s="128"/>
      <c r="P36" s="76"/>
      <c r="Q36" s="76"/>
    </row>
    <row r="37" spans="2:17" ht="14.25" customHeight="1" x14ac:dyDescent="0.2">
      <c r="B37" s="75"/>
      <c r="C37" s="81" t="s">
        <v>209</v>
      </c>
      <c r="D37" s="82">
        <v>0</v>
      </c>
      <c r="E37" s="44"/>
      <c r="F37" s="44"/>
      <c r="G37" s="44"/>
      <c r="H37" s="44"/>
      <c r="I37" s="44"/>
      <c r="J37" s="89"/>
      <c r="K37" s="89"/>
      <c r="L37" s="75"/>
      <c r="M37" s="52" t="s">
        <v>13</v>
      </c>
      <c r="N37" s="85" t="s">
        <v>25</v>
      </c>
      <c r="O37" s="128"/>
      <c r="P37" s="76"/>
      <c r="Q37" s="76"/>
    </row>
    <row r="38" spans="2:17" ht="15.75" customHeight="1" x14ac:dyDescent="0.2">
      <c r="B38" s="75"/>
      <c r="C38" s="81" t="s">
        <v>210</v>
      </c>
      <c r="D38" s="82">
        <v>0</v>
      </c>
      <c r="E38" s="44"/>
      <c r="F38" s="44"/>
      <c r="G38" s="44"/>
      <c r="H38" s="44"/>
      <c r="I38" s="44"/>
      <c r="J38" s="89"/>
      <c r="K38" s="89"/>
      <c r="L38" s="75"/>
      <c r="M38" s="93" t="s">
        <v>9</v>
      </c>
      <c r="N38" s="85" t="s">
        <v>26</v>
      </c>
      <c r="O38" s="128"/>
      <c r="P38" s="76"/>
      <c r="Q38" s="76"/>
    </row>
    <row r="39" spans="2:17" ht="14.25" customHeight="1" x14ac:dyDescent="0.2">
      <c r="B39" s="75"/>
      <c r="C39" s="81" t="s">
        <v>211</v>
      </c>
      <c r="D39" s="82">
        <f>SUM('To-Be IT Architecture Vision'!E45:E48)</f>
        <v>0</v>
      </c>
      <c r="E39" s="44"/>
      <c r="F39" s="44"/>
      <c r="G39" s="44"/>
      <c r="H39" s="44"/>
      <c r="I39" s="44"/>
      <c r="J39" s="89"/>
      <c r="K39" s="89"/>
      <c r="L39" s="75"/>
      <c r="M39" s="95" t="s">
        <v>10</v>
      </c>
      <c r="N39" s="85" t="s">
        <v>26</v>
      </c>
      <c r="O39" s="128"/>
      <c r="P39" s="76"/>
      <c r="Q39" s="76"/>
    </row>
    <row r="40" spans="2:17" x14ac:dyDescent="0.2">
      <c r="B40" s="75"/>
      <c r="C40" s="48" t="s">
        <v>45</v>
      </c>
      <c r="D40" s="119"/>
      <c r="E40" s="44"/>
      <c r="F40" s="44"/>
      <c r="G40" s="44"/>
      <c r="H40" s="44"/>
      <c r="I40" s="44"/>
      <c r="J40" s="89"/>
      <c r="K40" s="89"/>
      <c r="L40" s="75"/>
      <c r="M40" s="52"/>
      <c r="N40" s="52"/>
      <c r="O40" s="122"/>
      <c r="P40" s="76"/>
      <c r="Q40" s="76"/>
    </row>
    <row r="41" spans="2:17" ht="15" x14ac:dyDescent="0.25">
      <c r="B41" s="75"/>
      <c r="C41" s="81" t="s">
        <v>209</v>
      </c>
      <c r="D41" s="82">
        <f>SUM('As-Is Process Flow'!D50:D53)</f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4"/>
      <c r="K41" s="84"/>
      <c r="L41" s="75"/>
      <c r="M41" s="54" t="s">
        <v>11</v>
      </c>
      <c r="N41" s="52"/>
      <c r="O41" s="122"/>
      <c r="P41" s="76"/>
      <c r="Q41" s="76"/>
    </row>
    <row r="42" spans="2:17" ht="14.25" customHeight="1" x14ac:dyDescent="0.2">
      <c r="B42" s="75"/>
      <c r="C42" s="81" t="s">
        <v>210</v>
      </c>
      <c r="D42" s="82">
        <f>SUM('To-Be Process Flow'!D50:D53)</f>
        <v>0</v>
      </c>
      <c r="E42" s="82">
        <f>SUM('To-Be Process Flow'!E50:E53)</f>
        <v>0</v>
      </c>
      <c r="F42" s="82">
        <f>SUM('To-Be Process Flow'!F50:F53)</f>
        <v>0</v>
      </c>
      <c r="G42" s="82">
        <f>SUM('To-Be Process Flow'!G50:G53)</f>
        <v>0</v>
      </c>
      <c r="H42" s="82">
        <f>SUM('To-Be Process Flow'!H50:H53)</f>
        <v>0</v>
      </c>
      <c r="I42" s="82">
        <f>SUM('To-Be Process Flow'!I50:I53)</f>
        <v>0</v>
      </c>
      <c r="J42" s="84"/>
      <c r="K42" s="84"/>
      <c r="L42" s="75"/>
      <c r="M42" s="141" t="s">
        <v>207</v>
      </c>
      <c r="N42" s="141"/>
      <c r="O42" s="128"/>
      <c r="P42" s="76"/>
      <c r="Q42" s="76"/>
    </row>
    <row r="43" spans="2:17" x14ac:dyDescent="0.2">
      <c r="B43" s="75"/>
      <c r="C43" s="81" t="s">
        <v>211</v>
      </c>
      <c r="D43" s="82">
        <f>SUM('To-Be IT Architecture Vision'!E50:E53)</f>
        <v>0</v>
      </c>
      <c r="E43" s="82">
        <f>SUM('To-Be IT Architecture Vision'!F50:F53)</f>
        <v>0</v>
      </c>
      <c r="F43" s="82">
        <f>SUM('To-Be IT Architecture Vision'!G50:G53)</f>
        <v>0</v>
      </c>
      <c r="G43" s="82">
        <f>SUM('To-Be IT Architecture Vision'!H50:H53)</f>
        <v>0</v>
      </c>
      <c r="H43" s="82">
        <f>SUM('To-Be IT Architecture Vision'!I50:I53)</f>
        <v>0</v>
      </c>
      <c r="I43" s="82">
        <f>SUM('To-Be IT Architecture Vision'!J50:J53)</f>
        <v>0</v>
      </c>
      <c r="J43" s="84"/>
      <c r="K43" s="84"/>
      <c r="L43" s="86"/>
      <c r="M43" s="141"/>
      <c r="N43" s="141"/>
      <c r="O43" s="128"/>
      <c r="P43" s="104"/>
      <c r="Q43" s="76"/>
    </row>
    <row r="44" spans="2:17" ht="15" x14ac:dyDescent="0.25">
      <c r="B44" s="75"/>
      <c r="C44" s="49" t="s">
        <v>61</v>
      </c>
      <c r="D44" s="50">
        <f>SUM(D37:D43)</f>
        <v>0</v>
      </c>
      <c r="E44" s="50">
        <f>SUM(E41:E43)</f>
        <v>0</v>
      </c>
      <c r="F44" s="50">
        <f t="shared" ref="F44:I44" si="4">SUM(F41:F43)</f>
        <v>0</v>
      </c>
      <c r="G44" s="50">
        <f t="shared" si="4"/>
        <v>0</v>
      </c>
      <c r="H44" s="50">
        <f t="shared" si="4"/>
        <v>0</v>
      </c>
      <c r="I44" s="50">
        <f t="shared" si="4"/>
        <v>0</v>
      </c>
      <c r="J44" s="87"/>
      <c r="K44" s="87"/>
      <c r="L44" s="75"/>
      <c r="M44" s="141"/>
      <c r="N44" s="141"/>
      <c r="O44" s="128"/>
      <c r="P44" s="76"/>
      <c r="Q44" s="76"/>
    </row>
    <row r="45" spans="2:17" ht="14.25" customHeight="1" x14ac:dyDescent="0.25">
      <c r="B45" s="75"/>
      <c r="C45" s="54"/>
      <c r="D45" s="65"/>
      <c r="E45" s="65"/>
      <c r="F45" s="65"/>
      <c r="G45" s="65"/>
      <c r="H45" s="65"/>
      <c r="I45" s="65"/>
      <c r="J45" s="87"/>
      <c r="K45" s="87"/>
      <c r="L45" s="75"/>
      <c r="M45" s="141"/>
      <c r="N45" s="141"/>
      <c r="O45" s="122"/>
      <c r="P45" s="76"/>
      <c r="Q45" s="76"/>
    </row>
    <row r="46" spans="2:17" ht="15.75" thickBot="1" x14ac:dyDescent="0.3">
      <c r="B46" s="75"/>
      <c r="C46" s="54"/>
      <c r="D46" s="69"/>
      <c r="E46" s="59" t="s">
        <v>46</v>
      </c>
      <c r="F46" s="59" t="s">
        <v>47</v>
      </c>
      <c r="G46" s="59" t="s">
        <v>48</v>
      </c>
      <c r="H46" s="59" t="s">
        <v>49</v>
      </c>
      <c r="I46" s="59" t="s">
        <v>50</v>
      </c>
      <c r="J46" s="59" t="s">
        <v>51</v>
      </c>
      <c r="K46" s="134"/>
      <c r="L46" s="75"/>
      <c r="M46" s="141"/>
      <c r="N46" s="141"/>
      <c r="O46" s="122"/>
      <c r="P46" s="76"/>
      <c r="Q46" s="76"/>
    </row>
    <row r="47" spans="2:17" ht="15.75" thickBot="1" x14ac:dyDescent="0.3">
      <c r="B47" s="75"/>
      <c r="C47" s="105" t="s">
        <v>56</v>
      </c>
      <c r="D47" s="106"/>
      <c r="E47" s="50">
        <f>+D31</f>
        <v>0</v>
      </c>
      <c r="F47" s="50">
        <f t="shared" ref="F47:J47" si="5">+E31</f>
        <v>0</v>
      </c>
      <c r="G47" s="50">
        <f t="shared" si="5"/>
        <v>0</v>
      </c>
      <c r="H47" s="50">
        <f t="shared" si="5"/>
        <v>0</v>
      </c>
      <c r="I47" s="50">
        <f t="shared" si="5"/>
        <v>0</v>
      </c>
      <c r="J47" s="50">
        <f t="shared" si="5"/>
        <v>0</v>
      </c>
      <c r="K47" s="65"/>
      <c r="L47" s="75"/>
      <c r="M47" s="141"/>
      <c r="N47" s="141"/>
      <c r="O47" s="122"/>
      <c r="P47" s="76"/>
      <c r="Q47" s="76"/>
    </row>
    <row r="48" spans="2:17" ht="15" customHeight="1" thickBot="1" x14ac:dyDescent="0.3">
      <c r="B48" s="75"/>
      <c r="C48" s="107" t="s">
        <v>206</v>
      </c>
      <c r="D48" s="108"/>
      <c r="E48" s="109">
        <f>-$D44/3</f>
        <v>0</v>
      </c>
      <c r="F48" s="109">
        <f>-$D44/3</f>
        <v>0</v>
      </c>
      <c r="G48" s="109">
        <f>-$D44/3</f>
        <v>0</v>
      </c>
      <c r="H48" s="109"/>
      <c r="I48" s="109"/>
      <c r="J48" s="109"/>
      <c r="K48" s="135"/>
      <c r="L48" s="75"/>
      <c r="M48" s="141"/>
      <c r="N48" s="141"/>
      <c r="O48" s="122"/>
      <c r="P48" s="76"/>
      <c r="Q48" s="76"/>
    </row>
    <row r="49" spans="2:17" ht="15.75" thickBot="1" x14ac:dyDescent="0.3">
      <c r="B49" s="75"/>
      <c r="C49" s="105" t="s">
        <v>198</v>
      </c>
      <c r="D49" s="106"/>
      <c r="E49" s="50">
        <f t="shared" ref="E49:J49" si="6">+E48+E47</f>
        <v>0</v>
      </c>
      <c r="F49" s="50">
        <f t="shared" si="6"/>
        <v>0</v>
      </c>
      <c r="G49" s="50">
        <f t="shared" si="6"/>
        <v>0</v>
      </c>
      <c r="H49" s="50">
        <f t="shared" si="6"/>
        <v>0</v>
      </c>
      <c r="I49" s="50">
        <f t="shared" si="6"/>
        <v>0</v>
      </c>
      <c r="J49" s="50">
        <f t="shared" si="6"/>
        <v>0</v>
      </c>
      <c r="K49" s="65"/>
      <c r="L49" s="75"/>
      <c r="M49" s="141"/>
      <c r="N49" s="141"/>
      <c r="O49" s="122"/>
      <c r="P49" s="76"/>
      <c r="Q49" s="76"/>
    </row>
    <row r="50" spans="2:17" ht="15.75" thickBot="1" x14ac:dyDescent="0.3">
      <c r="B50" s="75"/>
      <c r="C50" s="110" t="s">
        <v>205</v>
      </c>
      <c r="D50" s="111"/>
      <c r="E50" s="50">
        <f>-E49*0.4</f>
        <v>0</v>
      </c>
      <c r="F50" s="50">
        <f t="shared" ref="F50:J50" si="7">-F49*0.4</f>
        <v>0</v>
      </c>
      <c r="G50" s="50">
        <f t="shared" si="7"/>
        <v>0</v>
      </c>
      <c r="H50" s="50">
        <f t="shared" si="7"/>
        <v>0</v>
      </c>
      <c r="I50" s="50">
        <f t="shared" si="7"/>
        <v>0</v>
      </c>
      <c r="J50" s="50">
        <f t="shared" si="7"/>
        <v>0</v>
      </c>
      <c r="K50" s="65"/>
      <c r="L50" s="75"/>
      <c r="M50" s="141"/>
      <c r="N50" s="141"/>
      <c r="O50" s="122"/>
      <c r="P50" s="76"/>
      <c r="Q50" s="76"/>
    </row>
    <row r="51" spans="2:17" ht="15.75" thickBot="1" x14ac:dyDescent="0.3">
      <c r="B51" s="75"/>
      <c r="C51" s="110" t="s">
        <v>199</v>
      </c>
      <c r="D51" s="111"/>
      <c r="E51" s="50">
        <f t="shared" ref="E51:J51" si="8">+E49+E50</f>
        <v>0</v>
      </c>
      <c r="F51" s="50">
        <f t="shared" si="8"/>
        <v>0</v>
      </c>
      <c r="G51" s="50">
        <f t="shared" si="8"/>
        <v>0</v>
      </c>
      <c r="H51" s="50">
        <f t="shared" si="8"/>
        <v>0</v>
      </c>
      <c r="I51" s="50">
        <f t="shared" si="8"/>
        <v>0</v>
      </c>
      <c r="J51" s="50">
        <f t="shared" si="8"/>
        <v>0</v>
      </c>
      <c r="K51" s="65"/>
      <c r="L51" s="75"/>
      <c r="M51" s="141"/>
      <c r="N51" s="141"/>
      <c r="O51" s="122"/>
      <c r="P51" s="76"/>
      <c r="Q51" s="76"/>
    </row>
    <row r="52" spans="2:17" ht="15" x14ac:dyDescent="0.25">
      <c r="B52" s="75"/>
      <c r="C52" s="110" t="s">
        <v>201</v>
      </c>
      <c r="D52" s="111"/>
      <c r="E52" s="50">
        <f>-D44</f>
        <v>0</v>
      </c>
      <c r="F52" s="50">
        <f t="shared" ref="F52:J52" si="9">-E44</f>
        <v>0</v>
      </c>
      <c r="G52" s="50">
        <f t="shared" si="9"/>
        <v>0</v>
      </c>
      <c r="H52" s="50">
        <f t="shared" si="9"/>
        <v>0</v>
      </c>
      <c r="I52" s="50">
        <f t="shared" si="9"/>
        <v>0</v>
      </c>
      <c r="J52" s="50">
        <f t="shared" si="9"/>
        <v>0</v>
      </c>
      <c r="K52" s="65"/>
      <c r="L52" s="75"/>
      <c r="M52" s="93"/>
      <c r="N52" s="93"/>
      <c r="O52" s="122"/>
      <c r="P52" s="76"/>
      <c r="Q52" s="76"/>
    </row>
    <row r="53" spans="2:17" ht="15.75" thickBot="1" x14ac:dyDescent="0.3">
      <c r="B53" s="75"/>
      <c r="C53" s="112" t="s">
        <v>169</v>
      </c>
      <c r="D53" s="60"/>
      <c r="E53" s="113"/>
      <c r="F53" s="113"/>
      <c r="G53" s="113"/>
      <c r="H53" s="113"/>
      <c r="I53" s="113"/>
      <c r="J53" s="113"/>
      <c r="K53" s="136"/>
      <c r="L53" s="75"/>
      <c r="M53" s="142" t="s">
        <v>167</v>
      </c>
      <c r="N53" s="142"/>
      <c r="O53" s="122"/>
      <c r="P53" s="76"/>
      <c r="Q53" s="76"/>
    </row>
    <row r="54" spans="2:17" ht="15" customHeight="1" x14ac:dyDescent="0.25">
      <c r="B54" s="75"/>
      <c r="C54" s="54" t="s">
        <v>202</v>
      </c>
      <c r="D54" s="54"/>
      <c r="E54" s="50">
        <f>+E51-E48-E50+E53+E52</f>
        <v>0</v>
      </c>
      <c r="F54" s="50">
        <f>+F51-F48-F50+F53+F52</f>
        <v>0</v>
      </c>
      <c r="G54" s="50">
        <f t="shared" ref="G54:J54" si="10">+G51-G48-G50+G52</f>
        <v>0</v>
      </c>
      <c r="H54" s="50">
        <f t="shared" si="10"/>
        <v>0</v>
      </c>
      <c r="I54" s="50">
        <f t="shared" si="10"/>
        <v>0</v>
      </c>
      <c r="J54" s="50">
        <f t="shared" si="10"/>
        <v>0</v>
      </c>
      <c r="K54" s="65"/>
      <c r="L54" s="75"/>
      <c r="M54" s="143" t="s">
        <v>168</v>
      </c>
      <c r="N54" s="143"/>
      <c r="O54" s="122"/>
      <c r="P54" s="76"/>
      <c r="Q54" s="76"/>
    </row>
    <row r="55" spans="2:17" ht="15" x14ac:dyDescent="0.25">
      <c r="B55" s="75"/>
      <c r="C55" s="54" t="s">
        <v>203</v>
      </c>
      <c r="D55" s="54"/>
      <c r="E55" s="50">
        <f>+E54-E50</f>
        <v>0</v>
      </c>
      <c r="F55" s="50">
        <f t="shared" ref="F55:J55" si="11">+F54-F50</f>
        <v>0</v>
      </c>
      <c r="G55" s="50">
        <f t="shared" si="11"/>
        <v>0</v>
      </c>
      <c r="H55" s="50">
        <f t="shared" si="11"/>
        <v>0</v>
      </c>
      <c r="I55" s="50">
        <f t="shared" si="11"/>
        <v>0</v>
      </c>
      <c r="J55" s="50">
        <f t="shared" si="11"/>
        <v>0</v>
      </c>
      <c r="K55" s="65"/>
      <c r="L55" s="75"/>
      <c r="M55" s="143" t="s">
        <v>168</v>
      </c>
      <c r="N55" s="143"/>
      <c r="O55" s="130"/>
      <c r="P55" s="76"/>
      <c r="Q55" s="76"/>
    </row>
    <row r="56" spans="2:17" ht="15" x14ac:dyDescent="0.25">
      <c r="B56" s="75"/>
      <c r="C56" s="54"/>
      <c r="D56" s="54"/>
      <c r="E56" s="55"/>
      <c r="F56" s="55"/>
      <c r="G56" s="55"/>
      <c r="H56" s="55"/>
      <c r="I56" s="55"/>
      <c r="J56" s="120"/>
      <c r="K56" s="55"/>
      <c r="L56" s="137"/>
      <c r="M56" s="143" t="s">
        <v>168</v>
      </c>
      <c r="N56" s="143"/>
      <c r="O56" s="130"/>
      <c r="P56" s="114"/>
      <c r="Q56" s="76"/>
    </row>
    <row r="57" spans="2:17" s="52" customFormat="1" ht="15" x14ac:dyDescent="0.25">
      <c r="B57" s="75"/>
      <c r="C57" s="54"/>
      <c r="D57" s="54" t="s">
        <v>200</v>
      </c>
      <c r="E57" s="115" t="e">
        <f>IRR(E54:J54)</f>
        <v>#NUM!</v>
      </c>
      <c r="F57" s="55"/>
      <c r="G57" s="55"/>
      <c r="H57" s="55"/>
      <c r="I57" s="55"/>
      <c r="J57" s="120"/>
      <c r="K57" s="55"/>
      <c r="L57" s="75"/>
      <c r="M57" s="143" t="s">
        <v>168</v>
      </c>
      <c r="N57" s="143"/>
      <c r="O57" s="130"/>
      <c r="P57" s="76"/>
      <c r="Q57" s="76"/>
    </row>
    <row r="58" spans="2:17" ht="15" x14ac:dyDescent="0.25">
      <c r="B58" s="75"/>
      <c r="C58" s="54"/>
      <c r="D58" s="54" t="s">
        <v>197</v>
      </c>
      <c r="E58" s="115" t="e">
        <f>IRR(E55:J55)</f>
        <v>#NUM!</v>
      </c>
      <c r="F58" s="55"/>
      <c r="G58" s="55"/>
      <c r="H58" s="55"/>
      <c r="I58" s="55"/>
      <c r="J58" s="120"/>
      <c r="K58" s="55"/>
      <c r="L58" s="86"/>
      <c r="M58" s="143" t="s">
        <v>168</v>
      </c>
      <c r="N58" s="143"/>
      <c r="O58" s="130"/>
      <c r="P58" s="104"/>
      <c r="Q58" s="76"/>
    </row>
    <row r="59" spans="2:17" ht="15" thickBot="1" x14ac:dyDescent="0.25">
      <c r="B59" s="117"/>
      <c r="C59" s="116"/>
      <c r="D59" s="116"/>
      <c r="E59" s="116"/>
      <c r="F59" s="116"/>
      <c r="G59" s="116"/>
      <c r="H59" s="116"/>
      <c r="I59" s="116"/>
      <c r="J59" s="118"/>
      <c r="K59" s="52"/>
      <c r="L59" s="117"/>
      <c r="M59" s="144"/>
      <c r="N59" s="144"/>
      <c r="O59" s="138"/>
      <c r="P59" s="118"/>
      <c r="Q59" s="118"/>
    </row>
    <row r="60" spans="2:17" x14ac:dyDescent="0.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O60" s="130"/>
      <c r="P60" s="76"/>
    </row>
    <row r="61" spans="2:17" x14ac:dyDescent="0.2">
      <c r="L61" s="52"/>
      <c r="O61" s="130"/>
      <c r="P61" s="76"/>
    </row>
    <row r="62" spans="2:17" x14ac:dyDescent="0.2">
      <c r="L62" s="52"/>
      <c r="P62" s="76"/>
    </row>
    <row r="64" spans="2:17" x14ac:dyDescent="0.2">
      <c r="C64" s="140" t="s">
        <v>220</v>
      </c>
      <c r="D64" s="140"/>
      <c r="E64" s="121">
        <f>E55</f>
        <v>0</v>
      </c>
      <c r="F64" s="121">
        <f>E64+F55</f>
        <v>0</v>
      </c>
      <c r="G64" s="121">
        <f>F64+G55</f>
        <v>0</v>
      </c>
      <c r="H64" s="121">
        <f>G64+H55</f>
        <v>0</v>
      </c>
      <c r="I64" s="121">
        <f>H64+I55</f>
        <v>0</v>
      </c>
      <c r="J64" s="121">
        <f>I64+J55</f>
        <v>0</v>
      </c>
      <c r="K64" s="121"/>
    </row>
    <row r="65" spans="3:15" x14ac:dyDescent="0.2">
      <c r="C65" s="140" t="s">
        <v>31</v>
      </c>
      <c r="D65" s="140"/>
      <c r="E65" s="62">
        <v>1</v>
      </c>
      <c r="F65" s="62">
        <v>2</v>
      </c>
      <c r="G65" s="62">
        <v>3</v>
      </c>
      <c r="H65" s="62">
        <v>4</v>
      </c>
      <c r="I65" s="62">
        <v>5</v>
      </c>
      <c r="J65" s="62">
        <v>6</v>
      </c>
    </row>
    <row r="66" spans="3:15" ht="14.45" customHeight="1" x14ac:dyDescent="0.2">
      <c r="C66" s="140" t="s">
        <v>221</v>
      </c>
      <c r="D66" s="140"/>
      <c r="E66" s="127" t="e">
        <f>E57</f>
        <v>#NUM!</v>
      </c>
      <c r="F66" s="127" t="e">
        <f>E66+E58</f>
        <v>#NUM!</v>
      </c>
      <c r="G66" s="127" t="e">
        <f t="shared" ref="G66:I66" si="12">F66+F58</f>
        <v>#NUM!</v>
      </c>
      <c r="H66" s="127" t="e">
        <f t="shared" si="12"/>
        <v>#NUM!</v>
      </c>
      <c r="I66" s="127" t="e">
        <f t="shared" si="12"/>
        <v>#NUM!</v>
      </c>
      <c r="J66" s="62" t="e">
        <f>I66+0.6*J55</f>
        <v>#NUM!</v>
      </c>
      <c r="L66" s="62" t="e">
        <f>J66+0.6*L54</f>
        <v>#NUM!</v>
      </c>
      <c r="M66" s="62" t="e">
        <f>L66+0.6*M54</f>
        <v>#NUM!</v>
      </c>
      <c r="N66" s="62" t="e">
        <f>M66+0.6*N54</f>
        <v>#NUM!</v>
      </c>
      <c r="O66" s="62" t="e">
        <f>N66+0.6*O54</f>
        <v>#NUM!</v>
      </c>
    </row>
  </sheetData>
  <mergeCells count="11">
    <mergeCell ref="C64:D64"/>
    <mergeCell ref="C65:D65"/>
    <mergeCell ref="C66:D66"/>
    <mergeCell ref="M42:N51"/>
    <mergeCell ref="M53:N53"/>
    <mergeCell ref="M54:N54"/>
    <mergeCell ref="M55:N55"/>
    <mergeCell ref="M56:N56"/>
    <mergeCell ref="M57:N57"/>
    <mergeCell ref="M58:N58"/>
    <mergeCell ref="M59:N59"/>
  </mergeCells>
  <dataValidations count="1">
    <dataValidation type="list" allowBlank="1" showInputMessage="1" showErrorMessage="1" sqref="N12">
      <formula1>$T$15:$T$17</formula1>
    </dataValidation>
  </dataValidations>
  <printOptions horizontalCentered="1"/>
  <pageMargins left="0.25" right="0.25" top="0.25" bottom="0.28000000000000003" header="0.24" footer="0.3"/>
  <pageSetup scale="66" fitToHeight="2" orientation="landscape" r:id="rId1"/>
  <ignoredErrors>
    <ignoredError sqref="D11:I12 D25:I25 D39:I40 E48:G48 E22:I22 E23:I23 E24:I24 D27:I28 E37:I37 D23:D24 D26 E9:I9 D14:I15 D13 E38:I38 D42:I43 D41 E10:I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K127"/>
  <sheetViews>
    <sheetView zoomScale="60" zoomScaleNormal="60" zoomScaleSheetLayoutView="80" workbookViewId="0">
      <selection activeCell="B2" sqref="B2:K2"/>
    </sheetView>
  </sheetViews>
  <sheetFormatPr defaultColWidth="9.140625" defaultRowHeight="14.25" x14ac:dyDescent="0.2"/>
  <cols>
    <col min="1" max="2" width="3" style="28" customWidth="1"/>
    <col min="3" max="3" width="28.85546875" style="28" customWidth="1"/>
    <col min="4" max="4" width="19.42578125" style="28" customWidth="1"/>
    <col min="5" max="10" width="14.5703125" style="28" customWidth="1"/>
    <col min="11" max="11" width="4.42578125" style="28" customWidth="1"/>
    <col min="12" max="16384" width="9.140625" style="28"/>
  </cols>
  <sheetData>
    <row r="1" spans="2:11" ht="14.1" customHeight="1" x14ac:dyDescent="0.2"/>
    <row r="2" spans="2:11" ht="23.25" x14ac:dyDescent="0.35">
      <c r="B2" s="149" t="s">
        <v>218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14.1" customHeight="1" thickBot="1" x14ac:dyDescent="0.3">
      <c r="C3" s="29"/>
    </row>
    <row r="4" spans="2:11" ht="14.1" customHeight="1" x14ac:dyDescent="0.2"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2:11" ht="14.1" customHeight="1" x14ac:dyDescent="0.25">
      <c r="B5" s="33"/>
      <c r="C5" s="67" t="s">
        <v>28</v>
      </c>
      <c r="D5" s="68"/>
      <c r="E5" s="68"/>
      <c r="F5" s="68"/>
      <c r="G5" s="5"/>
      <c r="H5" s="5"/>
      <c r="I5" s="5"/>
      <c r="J5" s="5"/>
      <c r="K5" s="6"/>
    </row>
    <row r="6" spans="2:11" ht="14.1" customHeight="1" x14ac:dyDescent="0.25">
      <c r="B6" s="33"/>
      <c r="C6" s="7"/>
      <c r="D6" s="5"/>
      <c r="E6" s="5"/>
      <c r="F6" s="5"/>
      <c r="G6" s="5"/>
      <c r="H6" s="5"/>
      <c r="I6" s="5"/>
      <c r="J6" s="5"/>
      <c r="K6" s="6"/>
    </row>
    <row r="7" spans="2:11" ht="14.1" customHeight="1" x14ac:dyDescent="0.2">
      <c r="B7" s="33"/>
      <c r="C7" s="14" t="s">
        <v>3</v>
      </c>
      <c r="D7" s="15" t="s">
        <v>2</v>
      </c>
      <c r="E7" s="15" t="s">
        <v>46</v>
      </c>
      <c r="F7" s="15" t="s">
        <v>47</v>
      </c>
      <c r="G7" s="15" t="s">
        <v>48</v>
      </c>
      <c r="H7" s="15" t="s">
        <v>49</v>
      </c>
      <c r="I7" s="15" t="s">
        <v>50</v>
      </c>
      <c r="J7" s="15" t="s">
        <v>51</v>
      </c>
      <c r="K7" s="39"/>
    </row>
    <row r="8" spans="2:11" ht="14.1" customHeight="1" x14ac:dyDescent="0.2">
      <c r="B8" s="33"/>
      <c r="C8" s="43" t="s">
        <v>44</v>
      </c>
      <c r="D8" s="43"/>
      <c r="E8" s="44"/>
      <c r="F8" s="44"/>
      <c r="G8" s="44"/>
      <c r="H8" s="44"/>
      <c r="I8" s="44"/>
      <c r="J8" s="44"/>
      <c r="K8" s="40"/>
    </row>
    <row r="9" spans="2:11" ht="14.1" customHeight="1" x14ac:dyDescent="0.2">
      <c r="B9" s="33"/>
      <c r="C9" s="45" t="s">
        <v>15</v>
      </c>
      <c r="D9" s="63" t="s">
        <v>15</v>
      </c>
      <c r="E9" s="47">
        <v>0</v>
      </c>
      <c r="F9" s="44"/>
      <c r="G9" s="44"/>
      <c r="H9" s="44"/>
      <c r="I9" s="44"/>
      <c r="J9" s="44"/>
      <c r="K9" s="40"/>
    </row>
    <row r="10" spans="2:11" ht="14.1" customHeight="1" x14ac:dyDescent="0.2">
      <c r="B10" s="33"/>
      <c r="C10" s="45" t="s">
        <v>15</v>
      </c>
      <c r="D10" s="63" t="s">
        <v>15</v>
      </c>
      <c r="E10" s="47">
        <v>0</v>
      </c>
      <c r="F10" s="44"/>
      <c r="G10" s="44"/>
      <c r="H10" s="44"/>
      <c r="I10" s="44"/>
      <c r="J10" s="44"/>
      <c r="K10" s="40"/>
    </row>
    <row r="11" spans="2:11" ht="14.1" customHeight="1" x14ac:dyDescent="0.2">
      <c r="B11" s="33"/>
      <c r="C11" s="45" t="s">
        <v>15</v>
      </c>
      <c r="D11" s="63" t="s">
        <v>15</v>
      </c>
      <c r="E11" s="47">
        <v>0</v>
      </c>
      <c r="F11" s="44"/>
      <c r="G11" s="44"/>
      <c r="H11" s="44"/>
      <c r="I11" s="44"/>
      <c r="J11" s="44"/>
      <c r="K11" s="40"/>
    </row>
    <row r="12" spans="2:11" ht="14.1" customHeight="1" x14ac:dyDescent="0.2">
      <c r="B12" s="33"/>
      <c r="C12" s="45" t="s">
        <v>15</v>
      </c>
      <c r="D12" s="63" t="s">
        <v>15</v>
      </c>
      <c r="E12" s="47">
        <v>0</v>
      </c>
      <c r="F12" s="44"/>
      <c r="G12" s="44"/>
      <c r="H12" s="44"/>
      <c r="I12" s="44"/>
      <c r="J12" s="44"/>
      <c r="K12" s="40"/>
    </row>
    <row r="13" spans="2:11" ht="14.1" customHeight="1" x14ac:dyDescent="0.25">
      <c r="B13" s="33"/>
      <c r="C13" s="48" t="s">
        <v>45</v>
      </c>
      <c r="D13" s="64"/>
      <c r="E13" s="44"/>
      <c r="F13" s="44"/>
      <c r="G13" s="44"/>
      <c r="H13" s="44"/>
      <c r="I13" s="44"/>
      <c r="J13" s="44"/>
      <c r="K13" s="41"/>
    </row>
    <row r="14" spans="2:11" ht="14.1" customHeight="1" x14ac:dyDescent="0.2">
      <c r="B14" s="33"/>
      <c r="C14" s="45" t="s">
        <v>15</v>
      </c>
      <c r="D14" s="63" t="s">
        <v>15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36"/>
    </row>
    <row r="15" spans="2:11" ht="14.1" customHeight="1" x14ac:dyDescent="0.2">
      <c r="B15" s="33"/>
      <c r="C15" s="45" t="s">
        <v>15</v>
      </c>
      <c r="D15" s="63" t="s">
        <v>15</v>
      </c>
      <c r="E15" s="47">
        <v>0</v>
      </c>
      <c r="F15" s="47"/>
      <c r="G15" s="47"/>
      <c r="H15" s="47"/>
      <c r="I15" s="47"/>
      <c r="J15" s="47"/>
      <c r="K15" s="36"/>
    </row>
    <row r="16" spans="2:11" ht="14.1" customHeight="1" x14ac:dyDescent="0.2">
      <c r="B16" s="33"/>
      <c r="C16" s="45" t="s">
        <v>15</v>
      </c>
      <c r="D16" s="63" t="s">
        <v>15</v>
      </c>
      <c r="E16" s="47">
        <v>0</v>
      </c>
      <c r="F16" s="47"/>
      <c r="G16" s="47"/>
      <c r="H16" s="47"/>
      <c r="I16" s="47"/>
      <c r="J16" s="47"/>
      <c r="K16" s="36"/>
    </row>
    <row r="17" spans="2:11" ht="14.1" customHeight="1" x14ac:dyDescent="0.2">
      <c r="B17" s="33"/>
      <c r="C17" s="45" t="s">
        <v>15</v>
      </c>
      <c r="D17" s="63" t="s">
        <v>15</v>
      </c>
      <c r="E17" s="47">
        <v>0</v>
      </c>
      <c r="F17" s="47"/>
      <c r="G17" s="47"/>
      <c r="H17" s="47"/>
      <c r="I17" s="47"/>
      <c r="J17" s="47"/>
      <c r="K17" s="35"/>
    </row>
    <row r="18" spans="2:11" ht="14.1" customHeight="1" x14ac:dyDescent="0.25">
      <c r="B18" s="33"/>
      <c r="C18" s="49" t="s">
        <v>27</v>
      </c>
      <c r="D18" s="49" t="s">
        <v>27</v>
      </c>
      <c r="E18" s="50">
        <f>SUM(E9:E17)</f>
        <v>0</v>
      </c>
      <c r="F18" s="50">
        <f>SUM(F14:F17)</f>
        <v>0</v>
      </c>
      <c r="G18" s="50">
        <f>SUM(G14:G17)</f>
        <v>0</v>
      </c>
      <c r="H18" s="50">
        <f>SUM(H14:H17)</f>
        <v>0</v>
      </c>
      <c r="I18" s="50">
        <f>SUM(I14:I17)</f>
        <v>0</v>
      </c>
      <c r="J18" s="50">
        <f>SUM(J14:J17)</f>
        <v>0</v>
      </c>
      <c r="K18" s="42"/>
    </row>
    <row r="19" spans="2:11" ht="14.1" customHeight="1" x14ac:dyDescent="0.2">
      <c r="B19" s="33"/>
      <c r="C19" s="51"/>
      <c r="D19" s="52"/>
      <c r="E19" s="53"/>
      <c r="F19" s="53"/>
      <c r="G19" s="53"/>
      <c r="H19" s="53"/>
      <c r="I19" s="53"/>
      <c r="J19" s="53"/>
      <c r="K19" s="35"/>
    </row>
    <row r="20" spans="2:11" ht="14.1" customHeight="1" x14ac:dyDescent="0.25">
      <c r="B20" s="33"/>
      <c r="C20" s="145" t="s">
        <v>7</v>
      </c>
      <c r="D20" s="145"/>
      <c r="E20" s="145"/>
      <c r="F20" s="145"/>
      <c r="G20" s="55"/>
      <c r="H20" s="55"/>
      <c r="I20" s="55"/>
      <c r="J20" s="55"/>
      <c r="K20" s="35"/>
    </row>
    <row r="21" spans="2:11" ht="63.95" customHeight="1" x14ac:dyDescent="0.2">
      <c r="B21" s="33"/>
      <c r="C21" s="146"/>
      <c r="D21" s="147"/>
      <c r="E21" s="147"/>
      <c r="F21" s="147"/>
      <c r="G21" s="147"/>
      <c r="H21" s="147"/>
      <c r="I21" s="147"/>
      <c r="J21" s="148"/>
      <c r="K21" s="35"/>
    </row>
    <row r="22" spans="2:11" ht="14.1" customHeight="1" x14ac:dyDescent="0.2">
      <c r="B22" s="33"/>
      <c r="C22" s="52"/>
      <c r="D22" s="52"/>
      <c r="E22" s="52"/>
      <c r="F22" s="52"/>
      <c r="G22" s="52"/>
      <c r="H22" s="52"/>
      <c r="I22" s="52"/>
      <c r="J22" s="52"/>
      <c r="K22" s="9"/>
    </row>
    <row r="23" spans="2:11" ht="14.1" customHeight="1" x14ac:dyDescent="0.25">
      <c r="B23" s="33"/>
      <c r="C23" s="150" t="s">
        <v>52</v>
      </c>
      <c r="D23" s="150"/>
      <c r="E23" s="150"/>
      <c r="F23" s="150"/>
      <c r="G23" s="57"/>
      <c r="H23" s="57"/>
      <c r="I23" s="52"/>
      <c r="J23" s="52"/>
      <c r="K23" s="9"/>
    </row>
    <row r="24" spans="2:11" ht="14.1" customHeight="1" x14ac:dyDescent="0.2">
      <c r="B24" s="33"/>
      <c r="C24" s="52"/>
      <c r="D24" s="52"/>
      <c r="E24" s="52"/>
      <c r="F24" s="52"/>
      <c r="G24" s="52"/>
      <c r="H24" s="52"/>
      <c r="I24" s="52"/>
      <c r="J24" s="52"/>
      <c r="K24" s="39"/>
    </row>
    <row r="25" spans="2:11" ht="14.1" customHeight="1" x14ac:dyDescent="0.2">
      <c r="B25" s="33"/>
      <c r="C25" s="58" t="s">
        <v>57</v>
      </c>
      <c r="D25" s="59" t="s">
        <v>2</v>
      </c>
      <c r="E25" s="59" t="str">
        <f t="shared" ref="E25:J25" si="0">E7</f>
        <v>Year 0</v>
      </c>
      <c r="F25" s="59" t="str">
        <f t="shared" si="0"/>
        <v>Year 1</v>
      </c>
      <c r="G25" s="59" t="str">
        <f t="shared" si="0"/>
        <v>Year 2</v>
      </c>
      <c r="H25" s="59" t="str">
        <f t="shared" si="0"/>
        <v>Year 3</v>
      </c>
      <c r="I25" s="59" t="str">
        <f t="shared" si="0"/>
        <v>Year 4</v>
      </c>
      <c r="J25" s="59" t="str">
        <f t="shared" si="0"/>
        <v>Year 5</v>
      </c>
      <c r="K25" s="40"/>
    </row>
    <row r="26" spans="2:11" ht="14.1" customHeight="1" x14ac:dyDescent="0.2">
      <c r="B26" s="33"/>
      <c r="C26" s="43" t="s">
        <v>53</v>
      </c>
      <c r="D26" s="43"/>
      <c r="E26" s="44"/>
      <c r="F26" s="44"/>
      <c r="G26" s="44"/>
      <c r="H26" s="44"/>
      <c r="I26" s="44"/>
      <c r="J26" s="44"/>
      <c r="K26" s="40"/>
    </row>
    <row r="27" spans="2:11" ht="14.1" customHeight="1" x14ac:dyDescent="0.2">
      <c r="B27" s="33"/>
      <c r="C27" s="45" t="s">
        <v>15</v>
      </c>
      <c r="D27" s="46" t="s">
        <v>15</v>
      </c>
      <c r="E27" s="47">
        <v>0</v>
      </c>
      <c r="F27" s="44"/>
      <c r="G27" s="44"/>
      <c r="H27" s="44"/>
      <c r="I27" s="44"/>
      <c r="J27" s="44"/>
      <c r="K27" s="40"/>
    </row>
    <row r="28" spans="2:11" ht="14.1" customHeight="1" x14ac:dyDescent="0.2">
      <c r="B28" s="33"/>
      <c r="C28" s="45" t="s">
        <v>15</v>
      </c>
      <c r="D28" s="46" t="s">
        <v>15</v>
      </c>
      <c r="E28" s="47"/>
      <c r="F28" s="44"/>
      <c r="G28" s="44"/>
      <c r="H28" s="44"/>
      <c r="I28" s="44"/>
      <c r="J28" s="44"/>
      <c r="K28" s="40"/>
    </row>
    <row r="29" spans="2:11" ht="14.1" customHeight="1" x14ac:dyDescent="0.2">
      <c r="B29" s="33"/>
      <c r="C29" s="45" t="s">
        <v>15</v>
      </c>
      <c r="D29" s="46" t="s">
        <v>15</v>
      </c>
      <c r="E29" s="47"/>
      <c r="F29" s="44"/>
      <c r="G29" s="44"/>
      <c r="H29" s="44"/>
      <c r="I29" s="44"/>
      <c r="J29" s="44"/>
      <c r="K29" s="40"/>
    </row>
    <row r="30" spans="2:11" ht="14.1" customHeight="1" x14ac:dyDescent="0.25">
      <c r="B30" s="33"/>
      <c r="C30" s="45" t="s">
        <v>15</v>
      </c>
      <c r="D30" s="46" t="s">
        <v>15</v>
      </c>
      <c r="E30" s="47"/>
      <c r="F30" s="44"/>
      <c r="G30" s="44"/>
      <c r="H30" s="44"/>
      <c r="I30" s="44"/>
      <c r="J30" s="44"/>
      <c r="K30" s="41"/>
    </row>
    <row r="31" spans="2:11" ht="14.1" customHeight="1" x14ac:dyDescent="0.25">
      <c r="B31" s="33"/>
      <c r="C31" s="48" t="s">
        <v>54</v>
      </c>
      <c r="D31" s="43"/>
      <c r="E31" s="44"/>
      <c r="F31" s="44"/>
      <c r="G31" s="44"/>
      <c r="H31" s="44"/>
      <c r="I31" s="44"/>
      <c r="J31" s="44"/>
      <c r="K31" s="41"/>
    </row>
    <row r="32" spans="2:11" ht="14.1" customHeight="1" x14ac:dyDescent="0.2">
      <c r="B32" s="33"/>
      <c r="C32" s="45" t="s">
        <v>15</v>
      </c>
      <c r="D32" s="46" t="s">
        <v>15</v>
      </c>
      <c r="E32" s="47"/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10"/>
    </row>
    <row r="33" spans="2:11" ht="14.1" customHeight="1" x14ac:dyDescent="0.2">
      <c r="B33" s="33"/>
      <c r="C33" s="45" t="s">
        <v>15</v>
      </c>
      <c r="D33" s="46" t="s">
        <v>15</v>
      </c>
      <c r="E33" s="47"/>
      <c r="F33" s="47"/>
      <c r="G33" s="47"/>
      <c r="H33" s="47"/>
      <c r="I33" s="47"/>
      <c r="J33" s="47"/>
      <c r="K33" s="10"/>
    </row>
    <row r="34" spans="2:11" ht="14.1" customHeight="1" x14ac:dyDescent="0.2">
      <c r="B34" s="33"/>
      <c r="C34" s="45" t="s">
        <v>15</v>
      </c>
      <c r="D34" s="46" t="s">
        <v>15</v>
      </c>
      <c r="E34" s="47"/>
      <c r="F34" s="47"/>
      <c r="G34" s="47"/>
      <c r="H34" s="47"/>
      <c r="I34" s="47"/>
      <c r="J34" s="47"/>
      <c r="K34" s="10"/>
    </row>
    <row r="35" spans="2:11" ht="14.1" customHeight="1" x14ac:dyDescent="0.2">
      <c r="B35" s="33"/>
      <c r="C35" s="45" t="s">
        <v>15</v>
      </c>
      <c r="D35" s="46" t="s">
        <v>15</v>
      </c>
      <c r="E35" s="47"/>
      <c r="F35" s="47"/>
      <c r="G35" s="47"/>
      <c r="H35" s="47"/>
      <c r="I35" s="47"/>
      <c r="J35" s="47"/>
      <c r="K35" s="10"/>
    </row>
    <row r="36" spans="2:11" ht="14.1" customHeight="1" x14ac:dyDescent="0.25">
      <c r="B36" s="33"/>
      <c r="C36" s="49" t="s">
        <v>55</v>
      </c>
      <c r="D36" s="49" t="s">
        <v>62</v>
      </c>
      <c r="E36" s="50">
        <f>SUM(E27:E35)</f>
        <v>0</v>
      </c>
      <c r="F36" s="50">
        <f>SUM(F32:F35)</f>
        <v>0</v>
      </c>
      <c r="G36" s="50">
        <f>SUM(G32:G35)</f>
        <v>0</v>
      </c>
      <c r="H36" s="50">
        <f>SUM(H32:H35)</f>
        <v>0</v>
      </c>
      <c r="I36" s="50">
        <f>SUM(I32:I35)</f>
        <v>0</v>
      </c>
      <c r="J36" s="50">
        <f>SUM(J32:J35)</f>
        <v>0</v>
      </c>
      <c r="K36" s="10"/>
    </row>
    <row r="37" spans="2:11" ht="14.1" customHeight="1" x14ac:dyDescent="0.25">
      <c r="B37" s="33"/>
      <c r="C37" s="54"/>
      <c r="D37" s="54"/>
      <c r="E37" s="65"/>
      <c r="F37" s="65"/>
      <c r="G37" s="65"/>
      <c r="H37" s="65"/>
      <c r="I37" s="65"/>
      <c r="J37" s="65"/>
      <c r="K37" s="10"/>
    </row>
    <row r="38" spans="2:11" ht="14.1" customHeight="1" x14ac:dyDescent="0.25">
      <c r="B38" s="33"/>
      <c r="C38" s="145" t="s">
        <v>216</v>
      </c>
      <c r="D38" s="145"/>
      <c r="E38" s="145"/>
      <c r="F38" s="145"/>
      <c r="G38" s="65"/>
      <c r="H38" s="65"/>
      <c r="I38" s="65"/>
      <c r="J38" s="65"/>
      <c r="K38" s="10"/>
    </row>
    <row r="39" spans="2:11" ht="63.95" customHeight="1" x14ac:dyDescent="0.2">
      <c r="B39" s="33"/>
      <c r="C39" s="146"/>
      <c r="D39" s="147"/>
      <c r="E39" s="147"/>
      <c r="F39" s="147"/>
      <c r="G39" s="147"/>
      <c r="H39" s="147"/>
      <c r="I39" s="147"/>
      <c r="J39" s="148"/>
      <c r="K39" s="35"/>
    </row>
    <row r="40" spans="2:11" ht="14.1" customHeight="1" x14ac:dyDescent="0.25">
      <c r="B40" s="33"/>
      <c r="C40" s="54"/>
      <c r="D40" s="54"/>
      <c r="E40" s="55"/>
      <c r="F40" s="55"/>
      <c r="G40" s="55"/>
      <c r="H40" s="55"/>
      <c r="I40" s="55"/>
      <c r="J40" s="55"/>
      <c r="K40" s="35"/>
    </row>
    <row r="41" spans="2:11" ht="14.1" customHeight="1" x14ac:dyDescent="0.25">
      <c r="B41" s="33"/>
      <c r="C41" s="66" t="s">
        <v>58</v>
      </c>
      <c r="D41" s="57"/>
      <c r="E41" s="57"/>
      <c r="F41" s="57"/>
      <c r="G41" s="52"/>
      <c r="H41" s="52"/>
      <c r="I41" s="52"/>
      <c r="J41" s="52"/>
      <c r="K41" s="35"/>
    </row>
    <row r="42" spans="2:11" ht="14.1" customHeight="1" x14ac:dyDescent="0.2">
      <c r="B42" s="33"/>
      <c r="C42" s="52"/>
      <c r="D42" s="52"/>
      <c r="E42" s="52"/>
      <c r="F42" s="52"/>
      <c r="G42" s="52"/>
      <c r="H42" s="52"/>
      <c r="I42" s="52"/>
      <c r="J42" s="52"/>
      <c r="K42" s="35"/>
    </row>
    <row r="43" spans="2:11" ht="14.1" customHeight="1" x14ac:dyDescent="0.2">
      <c r="B43" s="33"/>
      <c r="C43" s="58" t="s">
        <v>57</v>
      </c>
      <c r="D43" s="59" t="s">
        <v>2</v>
      </c>
      <c r="E43" s="59" t="str">
        <f t="shared" ref="E43:J43" si="1">E25</f>
        <v>Year 0</v>
      </c>
      <c r="F43" s="59" t="str">
        <f t="shared" si="1"/>
        <v>Year 1</v>
      </c>
      <c r="G43" s="59" t="str">
        <f t="shared" si="1"/>
        <v>Year 2</v>
      </c>
      <c r="H43" s="59" t="str">
        <f t="shared" si="1"/>
        <v>Year 3</v>
      </c>
      <c r="I43" s="59" t="str">
        <f t="shared" si="1"/>
        <v>Year 4</v>
      </c>
      <c r="J43" s="59" t="str">
        <f t="shared" si="1"/>
        <v>Year 5</v>
      </c>
      <c r="K43" s="35"/>
    </row>
    <row r="44" spans="2:11" ht="14.1" customHeight="1" x14ac:dyDescent="0.2">
      <c r="B44" s="33"/>
      <c r="C44" s="43" t="s">
        <v>59</v>
      </c>
      <c r="D44" s="43"/>
      <c r="E44" s="44"/>
      <c r="F44" s="44"/>
      <c r="G44" s="44"/>
      <c r="H44" s="44"/>
      <c r="I44" s="44"/>
      <c r="J44" s="44"/>
      <c r="K44" s="35"/>
    </row>
    <row r="45" spans="2:11" ht="14.1" customHeight="1" x14ac:dyDescent="0.2">
      <c r="B45" s="33"/>
      <c r="C45" s="45" t="s">
        <v>15</v>
      </c>
      <c r="D45" s="46" t="s">
        <v>15</v>
      </c>
      <c r="E45" s="47">
        <v>0</v>
      </c>
      <c r="F45" s="44"/>
      <c r="G45" s="44"/>
      <c r="H45" s="44"/>
      <c r="I45" s="44"/>
      <c r="J45" s="44"/>
      <c r="K45" s="42"/>
    </row>
    <row r="46" spans="2:11" ht="14.1" customHeight="1" x14ac:dyDescent="0.2">
      <c r="B46" s="33"/>
      <c r="C46" s="45" t="s">
        <v>15</v>
      </c>
      <c r="D46" s="46" t="s">
        <v>15</v>
      </c>
      <c r="E46" s="47">
        <v>0</v>
      </c>
      <c r="F46" s="44"/>
      <c r="G46" s="44"/>
      <c r="H46" s="44"/>
      <c r="I46" s="44"/>
      <c r="J46" s="44"/>
      <c r="K46" s="35"/>
    </row>
    <row r="47" spans="2:11" ht="14.1" customHeight="1" x14ac:dyDescent="0.2">
      <c r="B47" s="33"/>
      <c r="C47" s="45" t="s">
        <v>15</v>
      </c>
      <c r="D47" s="46" t="s">
        <v>15</v>
      </c>
      <c r="E47" s="47">
        <v>0</v>
      </c>
      <c r="F47" s="44"/>
      <c r="G47" s="44"/>
      <c r="H47" s="44"/>
      <c r="I47" s="44"/>
      <c r="J47" s="44"/>
      <c r="K47" s="35"/>
    </row>
    <row r="48" spans="2:11" ht="14.1" customHeight="1" x14ac:dyDescent="0.2">
      <c r="B48" s="33"/>
      <c r="C48" s="45" t="s">
        <v>15</v>
      </c>
      <c r="D48" s="46" t="s">
        <v>15</v>
      </c>
      <c r="E48" s="47">
        <v>0</v>
      </c>
      <c r="F48" s="44"/>
      <c r="G48" s="44"/>
      <c r="H48" s="44"/>
      <c r="I48" s="44"/>
      <c r="J48" s="44"/>
      <c r="K48" s="35"/>
    </row>
    <row r="49" spans="2:11" ht="14.1" customHeight="1" x14ac:dyDescent="0.2">
      <c r="B49" s="33"/>
      <c r="C49" s="48" t="s">
        <v>60</v>
      </c>
      <c r="D49" s="43"/>
      <c r="E49" s="44"/>
      <c r="F49" s="44"/>
      <c r="G49" s="44"/>
      <c r="H49" s="44"/>
      <c r="I49" s="44"/>
      <c r="J49" s="44"/>
      <c r="K49" s="35"/>
    </row>
    <row r="50" spans="2:11" ht="14.1" customHeight="1" x14ac:dyDescent="0.2">
      <c r="B50" s="33"/>
      <c r="C50" s="45" t="s">
        <v>15</v>
      </c>
      <c r="D50" s="46" t="s">
        <v>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35"/>
    </row>
    <row r="51" spans="2:11" ht="14.1" customHeight="1" x14ac:dyDescent="0.2">
      <c r="B51" s="33"/>
      <c r="C51" s="45" t="s">
        <v>15</v>
      </c>
      <c r="D51" s="46" t="s">
        <v>15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35"/>
    </row>
    <row r="52" spans="2:11" ht="14.1" customHeight="1" x14ac:dyDescent="0.2">
      <c r="B52" s="33"/>
      <c r="C52" s="45" t="s">
        <v>15</v>
      </c>
      <c r="D52" s="46" t="s">
        <v>15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35"/>
    </row>
    <row r="53" spans="2:11" ht="14.1" customHeight="1" x14ac:dyDescent="0.2">
      <c r="B53" s="33"/>
      <c r="C53" s="45" t="s">
        <v>15</v>
      </c>
      <c r="D53" s="46" t="s">
        <v>15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35"/>
    </row>
    <row r="54" spans="2:11" ht="14.1" customHeight="1" x14ac:dyDescent="0.25">
      <c r="B54" s="33"/>
      <c r="C54" s="49" t="s">
        <v>61</v>
      </c>
      <c r="D54" s="49" t="s">
        <v>61</v>
      </c>
      <c r="E54" s="50">
        <f t="shared" ref="E54:J54" si="2">SUM(E45:E53)</f>
        <v>0</v>
      </c>
      <c r="F54" s="50">
        <f t="shared" si="2"/>
        <v>0</v>
      </c>
      <c r="G54" s="50">
        <f t="shared" si="2"/>
        <v>0</v>
      </c>
      <c r="H54" s="50">
        <f t="shared" si="2"/>
        <v>0</v>
      </c>
      <c r="I54" s="50">
        <f t="shared" si="2"/>
        <v>0</v>
      </c>
      <c r="J54" s="50">
        <f t="shared" si="2"/>
        <v>0</v>
      </c>
      <c r="K54" s="35"/>
    </row>
    <row r="55" spans="2:11" ht="14.1" customHeight="1" x14ac:dyDescent="0.25">
      <c r="B55" s="33"/>
      <c r="C55" s="54"/>
      <c r="D55" s="69"/>
      <c r="E55" s="55"/>
      <c r="F55" s="55"/>
      <c r="G55" s="55"/>
      <c r="H55" s="55"/>
      <c r="I55" s="55"/>
      <c r="J55" s="55"/>
      <c r="K55" s="35"/>
    </row>
    <row r="56" spans="2:11" ht="14.1" customHeight="1" x14ac:dyDescent="0.25">
      <c r="B56" s="33"/>
      <c r="C56" s="145" t="s">
        <v>217</v>
      </c>
      <c r="D56" s="145"/>
      <c r="E56" s="145"/>
      <c r="F56" s="145"/>
      <c r="G56" s="65"/>
      <c r="H56" s="65"/>
      <c r="I56" s="65"/>
      <c r="J56" s="65"/>
      <c r="K56" s="10"/>
    </row>
    <row r="57" spans="2:11" ht="63.95" customHeight="1" x14ac:dyDescent="0.2">
      <c r="B57" s="33"/>
      <c r="C57" s="146"/>
      <c r="D57" s="147"/>
      <c r="E57" s="147"/>
      <c r="F57" s="147"/>
      <c r="G57" s="147"/>
      <c r="H57" s="147"/>
      <c r="I57" s="147"/>
      <c r="J57" s="148"/>
      <c r="K57" s="35"/>
    </row>
    <row r="58" spans="2:11" ht="14.1" customHeight="1" thickBot="1" x14ac:dyDescent="0.3">
      <c r="B58" s="37"/>
      <c r="C58" s="60"/>
      <c r="D58" s="60"/>
      <c r="E58" s="61"/>
      <c r="F58" s="61"/>
      <c r="G58" s="61"/>
      <c r="H58" s="61"/>
      <c r="I58" s="61"/>
      <c r="J58" s="61"/>
      <c r="K58" s="38"/>
    </row>
    <row r="59" spans="2:11" ht="14.1" customHeight="1" x14ac:dyDescent="0.2">
      <c r="C59" s="62"/>
      <c r="D59" s="62"/>
      <c r="E59" s="62"/>
      <c r="F59" s="62"/>
      <c r="G59" s="62"/>
      <c r="H59" s="62"/>
      <c r="I59" s="62"/>
      <c r="J59" s="62"/>
    </row>
    <row r="60" spans="2:11" x14ac:dyDescent="0.2">
      <c r="C60" s="62"/>
      <c r="D60" s="62"/>
      <c r="E60" s="62"/>
      <c r="F60" s="62"/>
      <c r="G60" s="62"/>
      <c r="H60" s="62"/>
      <c r="I60" s="62"/>
      <c r="J60" s="62"/>
    </row>
    <row r="61" spans="2:11" x14ac:dyDescent="0.2">
      <c r="C61" s="62"/>
      <c r="D61" s="62"/>
      <c r="E61" s="62"/>
      <c r="F61" s="62"/>
      <c r="G61" s="62"/>
      <c r="H61" s="62"/>
      <c r="I61" s="62"/>
      <c r="J61" s="62"/>
    </row>
    <row r="62" spans="2:11" ht="45" customHeight="1" x14ac:dyDescent="0.2">
      <c r="C62" s="62"/>
      <c r="D62" s="62"/>
      <c r="E62" s="62"/>
      <c r="F62" s="62"/>
      <c r="G62" s="62"/>
      <c r="H62" s="62"/>
      <c r="I62" s="62"/>
      <c r="J62" s="62"/>
    </row>
    <row r="63" spans="2:11" ht="7.5" customHeight="1" x14ac:dyDescent="0.2">
      <c r="C63" s="62"/>
      <c r="D63" s="62"/>
      <c r="E63" s="62"/>
      <c r="F63" s="62"/>
      <c r="G63" s="62"/>
      <c r="H63" s="62"/>
      <c r="I63" s="62"/>
      <c r="J63" s="62"/>
    </row>
    <row r="64" spans="2:11" s="34" customFormat="1" x14ac:dyDescent="0.2">
      <c r="B64" s="28"/>
      <c r="C64" s="62"/>
      <c r="D64" s="62"/>
      <c r="E64" s="62"/>
      <c r="F64" s="62"/>
      <c r="G64" s="62"/>
      <c r="H64" s="62"/>
      <c r="I64" s="62"/>
      <c r="J64" s="62"/>
      <c r="K64" s="28"/>
    </row>
    <row r="65" spans="3:10" ht="50.25" customHeight="1" x14ac:dyDescent="0.2">
      <c r="C65" s="62"/>
      <c r="D65" s="62"/>
      <c r="E65" s="62"/>
      <c r="F65" s="62"/>
      <c r="G65" s="62"/>
      <c r="H65" s="62"/>
      <c r="I65" s="62"/>
      <c r="J65" s="62"/>
    </row>
    <row r="66" spans="3:10" x14ac:dyDescent="0.2">
      <c r="C66" s="62"/>
      <c r="D66" s="62"/>
      <c r="E66" s="62"/>
      <c r="F66" s="62"/>
      <c r="G66" s="62"/>
      <c r="H66" s="62"/>
      <c r="I66" s="62"/>
      <c r="J66" s="62"/>
    </row>
    <row r="67" spans="3:10" hidden="1" x14ac:dyDescent="0.2">
      <c r="C67" s="62"/>
      <c r="D67" s="62"/>
      <c r="E67" s="62"/>
      <c r="F67" s="62"/>
      <c r="G67" s="62"/>
      <c r="H67" s="62"/>
      <c r="I67" s="62"/>
      <c r="J67" s="62"/>
    </row>
    <row r="68" spans="3:10" hidden="1" x14ac:dyDescent="0.2">
      <c r="C68" s="62"/>
      <c r="D68" s="62"/>
      <c r="E68" s="62"/>
      <c r="F68" s="62"/>
      <c r="G68" s="62"/>
      <c r="H68" s="62"/>
      <c r="I68" s="62"/>
      <c r="J68" s="62"/>
    </row>
    <row r="69" spans="3:10" ht="5.25" hidden="1" customHeight="1" x14ac:dyDescent="0.2">
      <c r="C69" s="62"/>
      <c r="D69" s="62"/>
      <c r="E69" s="62"/>
      <c r="F69" s="62"/>
      <c r="G69" s="62"/>
      <c r="H69" s="62"/>
      <c r="I69" s="62"/>
      <c r="J69" s="62"/>
    </row>
    <row r="70" spans="3:10" hidden="1" x14ac:dyDescent="0.2">
      <c r="C70" s="62"/>
      <c r="D70" s="62"/>
      <c r="E70" s="62"/>
      <c r="F70" s="62"/>
      <c r="G70" s="62"/>
      <c r="H70" s="62"/>
      <c r="I70" s="62"/>
      <c r="J70" s="62"/>
    </row>
    <row r="71" spans="3:10" ht="15" hidden="1" customHeight="1" x14ac:dyDescent="0.2">
      <c r="C71" s="62"/>
      <c r="D71" s="62"/>
      <c r="E71" s="62"/>
      <c r="F71" s="62"/>
      <c r="G71" s="62"/>
      <c r="H71" s="62"/>
      <c r="I71" s="62"/>
      <c r="J71" s="62"/>
    </row>
    <row r="72" spans="3:10" hidden="1" x14ac:dyDescent="0.2">
      <c r="C72" s="62"/>
      <c r="D72" s="62"/>
      <c r="E72" s="62"/>
      <c r="F72" s="62"/>
      <c r="G72" s="62"/>
      <c r="H72" s="62"/>
      <c r="I72" s="62"/>
      <c r="J72" s="62"/>
    </row>
    <row r="73" spans="3:10" hidden="1" x14ac:dyDescent="0.2">
      <c r="C73" s="62"/>
      <c r="D73" s="62"/>
      <c r="E73" s="62"/>
      <c r="F73" s="62"/>
      <c r="G73" s="62"/>
      <c r="H73" s="62"/>
      <c r="I73" s="62"/>
      <c r="J73" s="62"/>
    </row>
    <row r="74" spans="3:10" hidden="1" x14ac:dyDescent="0.2">
      <c r="C74" s="62"/>
      <c r="D74" s="62"/>
      <c r="E74" s="62"/>
      <c r="F74" s="62"/>
      <c r="G74" s="62"/>
      <c r="H74" s="62"/>
      <c r="I74" s="62"/>
      <c r="J74" s="62"/>
    </row>
    <row r="75" spans="3:10" hidden="1" x14ac:dyDescent="0.2">
      <c r="C75" s="62"/>
      <c r="D75" s="62"/>
      <c r="E75" s="62"/>
      <c r="F75" s="62"/>
      <c r="G75" s="62"/>
      <c r="H75" s="62"/>
      <c r="I75" s="62"/>
      <c r="J75" s="62"/>
    </row>
    <row r="76" spans="3:10" hidden="1" x14ac:dyDescent="0.2">
      <c r="C76" s="62"/>
      <c r="D76" s="62"/>
      <c r="E76" s="62"/>
      <c r="F76" s="62"/>
      <c r="G76" s="62"/>
      <c r="H76" s="62"/>
      <c r="I76" s="62"/>
      <c r="J76" s="62"/>
    </row>
    <row r="77" spans="3:10" hidden="1" x14ac:dyDescent="0.2">
      <c r="C77" s="62"/>
      <c r="D77" s="62"/>
      <c r="E77" s="62"/>
      <c r="F77" s="62"/>
      <c r="G77" s="62"/>
      <c r="H77" s="62"/>
      <c r="I77" s="62"/>
      <c r="J77" s="62"/>
    </row>
    <row r="78" spans="3:10" hidden="1" x14ac:dyDescent="0.2">
      <c r="C78" s="62"/>
      <c r="D78" s="62"/>
      <c r="E78" s="62"/>
      <c r="F78" s="62"/>
      <c r="G78" s="62"/>
      <c r="H78" s="62"/>
      <c r="I78" s="62"/>
      <c r="J78" s="62"/>
    </row>
    <row r="79" spans="3:10" hidden="1" x14ac:dyDescent="0.2">
      <c r="C79" s="62"/>
      <c r="D79" s="62"/>
      <c r="E79" s="62"/>
      <c r="F79" s="62"/>
      <c r="G79" s="62"/>
      <c r="H79" s="62"/>
      <c r="I79" s="62"/>
      <c r="J79" s="62"/>
    </row>
    <row r="80" spans="3:10" hidden="1" x14ac:dyDescent="0.2">
      <c r="C80" s="62"/>
      <c r="D80" s="62"/>
      <c r="E80" s="62"/>
      <c r="F80" s="62"/>
      <c r="G80" s="62"/>
      <c r="H80" s="62"/>
      <c r="I80" s="62"/>
      <c r="J80" s="62"/>
    </row>
    <row r="81" spans="3:10" hidden="1" x14ac:dyDescent="0.2">
      <c r="C81" s="62"/>
      <c r="D81" s="62"/>
      <c r="E81" s="62"/>
      <c r="F81" s="62"/>
      <c r="G81" s="62"/>
      <c r="H81" s="62"/>
      <c r="I81" s="62"/>
      <c r="J81" s="62"/>
    </row>
    <row r="82" spans="3:10" hidden="1" x14ac:dyDescent="0.2">
      <c r="C82" s="62"/>
      <c r="D82" s="62"/>
      <c r="E82" s="62"/>
      <c r="F82" s="62"/>
      <c r="G82" s="62"/>
      <c r="H82" s="62"/>
      <c r="I82" s="62"/>
      <c r="J82" s="62"/>
    </row>
    <row r="83" spans="3:10" hidden="1" x14ac:dyDescent="0.2">
      <c r="C83" s="62"/>
      <c r="D83" s="62"/>
      <c r="E83" s="62"/>
      <c r="F83" s="62"/>
      <c r="G83" s="62"/>
      <c r="H83" s="62"/>
      <c r="I83" s="62"/>
      <c r="J83" s="62"/>
    </row>
    <row r="84" spans="3:10" hidden="1" x14ac:dyDescent="0.2">
      <c r="C84" s="62"/>
      <c r="D84" s="62"/>
      <c r="E84" s="62"/>
      <c r="F84" s="62"/>
      <c r="G84" s="62"/>
      <c r="H84" s="62"/>
      <c r="I84" s="62"/>
      <c r="J84" s="62"/>
    </row>
    <row r="85" spans="3:10" hidden="1" x14ac:dyDescent="0.2">
      <c r="C85" s="62"/>
      <c r="D85" s="62"/>
      <c r="E85" s="62"/>
      <c r="F85" s="62"/>
      <c r="G85" s="62"/>
      <c r="H85" s="62"/>
      <c r="I85" s="62"/>
      <c r="J85" s="62"/>
    </row>
    <row r="86" spans="3:10" hidden="1" x14ac:dyDescent="0.2">
      <c r="C86" s="62"/>
      <c r="D86" s="62"/>
      <c r="E86" s="62"/>
      <c r="F86" s="62"/>
      <c r="G86" s="62"/>
      <c r="H86" s="62"/>
      <c r="I86" s="62"/>
      <c r="J86" s="62"/>
    </row>
    <row r="87" spans="3:10" hidden="1" x14ac:dyDescent="0.2">
      <c r="C87" s="62"/>
      <c r="D87" s="62"/>
      <c r="E87" s="62"/>
      <c r="F87" s="62"/>
      <c r="G87" s="62"/>
      <c r="H87" s="62"/>
      <c r="I87" s="62"/>
      <c r="J87" s="62"/>
    </row>
    <row r="88" spans="3:10" hidden="1" x14ac:dyDescent="0.2">
      <c r="C88" s="62"/>
      <c r="D88" s="62"/>
      <c r="E88" s="62"/>
      <c r="F88" s="62"/>
      <c r="G88" s="62"/>
      <c r="H88" s="62"/>
      <c r="I88" s="62"/>
      <c r="J88" s="62"/>
    </row>
    <row r="89" spans="3:10" hidden="1" x14ac:dyDescent="0.2">
      <c r="C89" s="62"/>
      <c r="D89" s="62"/>
      <c r="E89" s="62"/>
      <c r="F89" s="62"/>
      <c r="G89" s="62"/>
      <c r="H89" s="62"/>
      <c r="I89" s="62"/>
      <c r="J89" s="62"/>
    </row>
    <row r="90" spans="3:10" hidden="1" x14ac:dyDescent="0.2">
      <c r="C90" s="62"/>
      <c r="D90" s="62"/>
      <c r="E90" s="62"/>
      <c r="F90" s="62"/>
      <c r="G90" s="62"/>
      <c r="H90" s="62"/>
      <c r="I90" s="62"/>
      <c r="J90" s="62"/>
    </row>
    <row r="91" spans="3:10" hidden="1" x14ac:dyDescent="0.2">
      <c r="C91" s="62"/>
      <c r="D91" s="62"/>
      <c r="E91" s="62"/>
      <c r="F91" s="62"/>
      <c r="G91" s="62"/>
      <c r="H91" s="62"/>
      <c r="I91" s="62"/>
      <c r="J91" s="62"/>
    </row>
    <row r="92" spans="3:10" hidden="1" x14ac:dyDescent="0.2">
      <c r="C92" s="62"/>
      <c r="D92" s="62"/>
      <c r="E92" s="62"/>
      <c r="F92" s="62"/>
      <c r="G92" s="62"/>
      <c r="H92" s="62"/>
      <c r="I92" s="62"/>
      <c r="J92" s="62"/>
    </row>
    <row r="93" spans="3:10" hidden="1" x14ac:dyDescent="0.2">
      <c r="C93" s="62"/>
      <c r="D93" s="62"/>
      <c r="E93" s="62"/>
      <c r="F93" s="62"/>
      <c r="G93" s="62"/>
      <c r="H93" s="62"/>
      <c r="I93" s="62"/>
      <c r="J93" s="62"/>
    </row>
    <row r="94" spans="3:10" hidden="1" x14ac:dyDescent="0.2">
      <c r="C94" s="62"/>
      <c r="D94" s="62"/>
      <c r="E94" s="62"/>
      <c r="F94" s="62"/>
      <c r="G94" s="62"/>
      <c r="H94" s="62"/>
      <c r="I94" s="62"/>
      <c r="J94" s="62"/>
    </row>
    <row r="95" spans="3:10" hidden="1" x14ac:dyDescent="0.2">
      <c r="C95" s="62"/>
      <c r="D95" s="62"/>
      <c r="E95" s="62"/>
      <c r="F95" s="62"/>
      <c r="G95" s="62"/>
      <c r="H95" s="62"/>
      <c r="I95" s="62"/>
      <c r="J95" s="62"/>
    </row>
    <row r="96" spans="3:10" hidden="1" x14ac:dyDescent="0.2">
      <c r="C96" s="62"/>
      <c r="D96" s="62"/>
      <c r="E96" s="62"/>
      <c r="F96" s="62"/>
      <c r="G96" s="62"/>
      <c r="H96" s="62"/>
      <c r="I96" s="62"/>
      <c r="J96" s="62"/>
    </row>
    <row r="97" spans="3:10" hidden="1" x14ac:dyDescent="0.2">
      <c r="C97" s="62"/>
      <c r="D97" s="62"/>
      <c r="E97" s="62"/>
      <c r="F97" s="62"/>
      <c r="G97" s="62"/>
      <c r="H97" s="62"/>
      <c r="I97" s="62"/>
      <c r="J97" s="62"/>
    </row>
    <row r="98" spans="3:10" hidden="1" x14ac:dyDescent="0.2">
      <c r="C98" s="62"/>
      <c r="D98" s="62"/>
      <c r="E98" s="62"/>
      <c r="F98" s="62"/>
      <c r="G98" s="62"/>
      <c r="H98" s="62"/>
      <c r="I98" s="62"/>
      <c r="J98" s="62"/>
    </row>
    <row r="99" spans="3:10" hidden="1" x14ac:dyDescent="0.2">
      <c r="C99" s="62"/>
      <c r="D99" s="62"/>
      <c r="E99" s="62"/>
      <c r="F99" s="62"/>
      <c r="G99" s="62"/>
      <c r="H99" s="62"/>
      <c r="I99" s="62"/>
      <c r="J99" s="62"/>
    </row>
    <row r="100" spans="3:10" hidden="1" x14ac:dyDescent="0.2">
      <c r="C100" s="62"/>
      <c r="D100" s="62"/>
      <c r="E100" s="62"/>
      <c r="F100" s="62"/>
      <c r="G100" s="62"/>
      <c r="H100" s="62"/>
      <c r="I100" s="62"/>
      <c r="J100" s="62"/>
    </row>
    <row r="101" spans="3:10" hidden="1" x14ac:dyDescent="0.2">
      <c r="C101" s="62"/>
      <c r="D101" s="62"/>
      <c r="E101" s="62"/>
      <c r="F101" s="62"/>
      <c r="G101" s="62"/>
      <c r="H101" s="62"/>
      <c r="I101" s="62"/>
      <c r="J101" s="62"/>
    </row>
    <row r="102" spans="3:10" hidden="1" x14ac:dyDescent="0.2">
      <c r="C102" s="62"/>
      <c r="D102" s="62"/>
      <c r="E102" s="62"/>
      <c r="F102" s="62"/>
      <c r="G102" s="62"/>
      <c r="H102" s="62"/>
      <c r="I102" s="62"/>
      <c r="J102" s="62"/>
    </row>
    <row r="103" spans="3:10" hidden="1" x14ac:dyDescent="0.2">
      <c r="C103" s="62"/>
      <c r="D103" s="62"/>
      <c r="E103" s="62"/>
      <c r="F103" s="62"/>
      <c r="G103" s="62"/>
      <c r="H103" s="62"/>
      <c r="I103" s="62"/>
      <c r="J103" s="62"/>
    </row>
    <row r="104" spans="3:10" hidden="1" x14ac:dyDescent="0.2">
      <c r="C104" s="62"/>
      <c r="D104" s="62"/>
      <c r="E104" s="62"/>
      <c r="F104" s="62"/>
      <c r="G104" s="62"/>
      <c r="H104" s="62"/>
      <c r="I104" s="62"/>
      <c r="J104" s="62"/>
    </row>
    <row r="105" spans="3:10" hidden="1" x14ac:dyDescent="0.2">
      <c r="C105" s="62"/>
      <c r="D105" s="62"/>
      <c r="E105" s="62"/>
      <c r="F105" s="62"/>
      <c r="G105" s="62"/>
      <c r="H105" s="62"/>
      <c r="I105" s="62"/>
      <c r="J105" s="62"/>
    </row>
    <row r="106" spans="3:10" hidden="1" x14ac:dyDescent="0.2">
      <c r="C106" s="62"/>
      <c r="D106" s="62"/>
      <c r="E106" s="62"/>
      <c r="F106" s="62"/>
      <c r="G106" s="62"/>
      <c r="H106" s="62"/>
      <c r="I106" s="62"/>
      <c r="J106" s="62"/>
    </row>
    <row r="107" spans="3:10" hidden="1" x14ac:dyDescent="0.2">
      <c r="C107" s="62"/>
      <c r="D107" s="62"/>
      <c r="E107" s="62"/>
      <c r="F107" s="62"/>
      <c r="G107" s="62"/>
      <c r="H107" s="62"/>
      <c r="I107" s="62"/>
      <c r="J107" s="62"/>
    </row>
    <row r="108" spans="3:10" hidden="1" x14ac:dyDescent="0.2">
      <c r="C108" s="62"/>
      <c r="D108" s="62"/>
      <c r="E108" s="62"/>
      <c r="F108" s="62"/>
      <c r="G108" s="62"/>
      <c r="H108" s="62"/>
      <c r="I108" s="62"/>
      <c r="J108" s="62"/>
    </row>
    <row r="109" spans="3:10" hidden="1" x14ac:dyDescent="0.2">
      <c r="C109" s="62"/>
      <c r="D109" s="62"/>
      <c r="E109" s="62"/>
      <c r="F109" s="62"/>
      <c r="G109" s="62"/>
      <c r="H109" s="62"/>
      <c r="I109" s="62"/>
      <c r="J109" s="62"/>
    </row>
    <row r="110" spans="3:10" hidden="1" x14ac:dyDescent="0.2">
      <c r="C110" s="62"/>
      <c r="D110" s="62"/>
      <c r="E110" s="62"/>
      <c r="F110" s="62"/>
      <c r="G110" s="62"/>
      <c r="H110" s="62"/>
      <c r="I110" s="62"/>
      <c r="J110" s="62"/>
    </row>
    <row r="111" spans="3:10" hidden="1" x14ac:dyDescent="0.2">
      <c r="C111" s="62"/>
      <c r="D111" s="62"/>
      <c r="E111" s="62"/>
      <c r="F111" s="62"/>
      <c r="G111" s="62"/>
      <c r="H111" s="62"/>
      <c r="I111" s="62"/>
      <c r="J111" s="62"/>
    </row>
    <row r="112" spans="3:10" hidden="1" x14ac:dyDescent="0.2">
      <c r="C112" s="62"/>
      <c r="D112" s="62"/>
      <c r="E112" s="62"/>
      <c r="F112" s="62"/>
      <c r="G112" s="62"/>
      <c r="H112" s="62"/>
      <c r="I112" s="62"/>
      <c r="J112" s="62"/>
    </row>
    <row r="113" spans="3:10" hidden="1" x14ac:dyDescent="0.2">
      <c r="C113" s="62"/>
      <c r="D113" s="62"/>
      <c r="E113" s="62"/>
      <c r="F113" s="62"/>
      <c r="G113" s="62"/>
      <c r="H113" s="62"/>
      <c r="I113" s="62"/>
      <c r="J113" s="62"/>
    </row>
    <row r="114" spans="3:10" hidden="1" x14ac:dyDescent="0.2">
      <c r="C114" s="62"/>
      <c r="D114" s="62"/>
      <c r="E114" s="62"/>
      <c r="F114" s="62"/>
      <c r="G114" s="62"/>
      <c r="H114" s="62"/>
      <c r="I114" s="62"/>
      <c r="J114" s="62"/>
    </row>
    <row r="115" spans="3:10" hidden="1" x14ac:dyDescent="0.2">
      <c r="C115" s="62"/>
      <c r="D115" s="62"/>
      <c r="E115" s="62"/>
      <c r="F115" s="62"/>
      <c r="G115" s="62"/>
      <c r="H115" s="62"/>
      <c r="I115" s="62"/>
      <c r="J115" s="62"/>
    </row>
    <row r="116" spans="3:10" x14ac:dyDescent="0.2">
      <c r="C116" s="62"/>
      <c r="D116" s="62"/>
      <c r="E116" s="62"/>
      <c r="F116" s="62"/>
      <c r="G116" s="62"/>
      <c r="H116" s="62"/>
      <c r="I116" s="62"/>
      <c r="J116" s="62"/>
    </row>
    <row r="117" spans="3:10" x14ac:dyDescent="0.2">
      <c r="C117" s="62"/>
      <c r="D117" s="62"/>
      <c r="E117" s="62"/>
      <c r="F117" s="62"/>
      <c r="G117" s="62"/>
      <c r="H117" s="62"/>
      <c r="I117" s="62"/>
      <c r="J117" s="62"/>
    </row>
    <row r="118" spans="3:10" x14ac:dyDescent="0.2">
      <c r="C118" s="62"/>
      <c r="D118" s="62"/>
      <c r="E118" s="62"/>
      <c r="F118" s="62"/>
      <c r="G118" s="62"/>
      <c r="H118" s="62"/>
      <c r="I118" s="62"/>
      <c r="J118" s="62"/>
    </row>
    <row r="119" spans="3:10" x14ac:dyDescent="0.2">
      <c r="C119" s="62"/>
      <c r="D119" s="62"/>
      <c r="E119" s="62"/>
      <c r="F119" s="62"/>
      <c r="G119" s="62"/>
      <c r="H119" s="62"/>
      <c r="I119" s="62"/>
      <c r="J119" s="62"/>
    </row>
    <row r="120" spans="3:10" x14ac:dyDescent="0.2">
      <c r="C120" s="62"/>
      <c r="D120" s="62"/>
      <c r="E120" s="62"/>
      <c r="F120" s="62"/>
      <c r="G120" s="62"/>
      <c r="H120" s="62"/>
      <c r="I120" s="62"/>
      <c r="J120" s="62"/>
    </row>
    <row r="121" spans="3:10" x14ac:dyDescent="0.2">
      <c r="C121" s="62"/>
      <c r="D121" s="62"/>
      <c r="E121" s="62"/>
      <c r="F121" s="62"/>
      <c r="G121" s="62"/>
      <c r="H121" s="62"/>
      <c r="I121" s="62"/>
      <c r="J121" s="62"/>
    </row>
    <row r="122" spans="3:10" x14ac:dyDescent="0.2">
      <c r="C122" s="62"/>
      <c r="D122" s="62"/>
      <c r="E122" s="62"/>
      <c r="F122" s="62"/>
      <c r="G122" s="62"/>
      <c r="H122" s="62"/>
      <c r="I122" s="62"/>
      <c r="J122" s="62"/>
    </row>
    <row r="123" spans="3:10" x14ac:dyDescent="0.2">
      <c r="C123" s="62"/>
      <c r="D123" s="62"/>
      <c r="E123" s="62"/>
      <c r="F123" s="62"/>
      <c r="G123" s="62"/>
      <c r="H123" s="62"/>
      <c r="I123" s="62"/>
      <c r="J123" s="62"/>
    </row>
    <row r="124" spans="3:10" x14ac:dyDescent="0.2">
      <c r="C124" s="62"/>
      <c r="D124" s="62"/>
      <c r="E124" s="62"/>
      <c r="F124" s="62"/>
      <c r="G124" s="62"/>
      <c r="H124" s="62"/>
      <c r="I124" s="62"/>
      <c r="J124" s="62"/>
    </row>
    <row r="125" spans="3:10" x14ac:dyDescent="0.2">
      <c r="C125" s="62"/>
      <c r="D125" s="62"/>
      <c r="E125" s="62"/>
      <c r="F125" s="62"/>
      <c r="G125" s="62"/>
      <c r="H125" s="62"/>
      <c r="I125" s="62"/>
      <c r="J125" s="62"/>
    </row>
    <row r="126" spans="3:10" x14ac:dyDescent="0.2">
      <c r="C126" s="62"/>
      <c r="D126" s="62"/>
      <c r="E126" s="62"/>
      <c r="F126" s="62"/>
      <c r="G126" s="62"/>
      <c r="H126" s="62"/>
      <c r="I126" s="62"/>
      <c r="J126" s="62"/>
    </row>
    <row r="127" spans="3:10" x14ac:dyDescent="0.2">
      <c r="C127" s="62"/>
      <c r="D127" s="62"/>
      <c r="E127" s="62"/>
      <c r="F127" s="62"/>
      <c r="G127" s="62"/>
      <c r="H127" s="62"/>
      <c r="I127" s="62"/>
      <c r="J127" s="62"/>
    </row>
  </sheetData>
  <mergeCells count="8">
    <mergeCell ref="C56:F56"/>
    <mergeCell ref="C57:J57"/>
    <mergeCell ref="B2:K2"/>
    <mergeCell ref="C20:F20"/>
    <mergeCell ref="C21:J21"/>
    <mergeCell ref="C23:F23"/>
    <mergeCell ref="C38:F38"/>
    <mergeCell ref="C39:J39"/>
  </mergeCells>
  <printOptions horizontalCentered="1"/>
  <pageMargins left="0.25" right="0.25" top="0.25" bottom="0.28000000000000003" header="0.24" footer="0.3"/>
  <pageSetup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K127"/>
  <sheetViews>
    <sheetView zoomScale="60" zoomScaleNormal="60" zoomScaleSheetLayoutView="80" workbookViewId="0">
      <selection activeCell="M27" sqref="M27"/>
    </sheetView>
  </sheetViews>
  <sheetFormatPr defaultColWidth="9.140625" defaultRowHeight="14.25" x14ac:dyDescent="0.2"/>
  <cols>
    <col min="1" max="2" width="3" style="28" customWidth="1"/>
    <col min="3" max="3" width="28.85546875" style="28" customWidth="1"/>
    <col min="4" max="4" width="19.42578125" style="28" customWidth="1"/>
    <col min="5" max="10" width="14.5703125" style="28" customWidth="1"/>
    <col min="11" max="11" width="4.42578125" style="28" customWidth="1"/>
    <col min="12" max="16384" width="9.140625" style="28"/>
  </cols>
  <sheetData>
    <row r="1" spans="2:11" ht="14.1" customHeight="1" x14ac:dyDescent="0.2"/>
    <row r="2" spans="2:11" ht="23.25" x14ac:dyDescent="0.35">
      <c r="B2" s="149" t="s">
        <v>215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14.1" customHeight="1" thickBot="1" x14ac:dyDescent="0.3">
      <c r="C3" s="29"/>
    </row>
    <row r="4" spans="2:11" ht="14.1" customHeight="1" x14ac:dyDescent="0.2"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2:11" ht="14.1" customHeight="1" x14ac:dyDescent="0.25">
      <c r="B5" s="33"/>
      <c r="C5" s="67" t="s">
        <v>28</v>
      </c>
      <c r="D5" s="68"/>
      <c r="E5" s="68"/>
      <c r="F5" s="68"/>
      <c r="G5" s="5"/>
      <c r="H5" s="5"/>
      <c r="I5" s="5"/>
      <c r="J5" s="5"/>
      <c r="K5" s="6"/>
    </row>
    <row r="6" spans="2:11" ht="14.1" customHeight="1" x14ac:dyDescent="0.25">
      <c r="B6" s="33"/>
      <c r="C6" s="7"/>
      <c r="D6" s="5"/>
      <c r="E6" s="5"/>
      <c r="F6" s="5"/>
      <c r="G6" s="5"/>
      <c r="H6" s="5"/>
      <c r="I6" s="5"/>
      <c r="J6" s="5"/>
      <c r="K6" s="6"/>
    </row>
    <row r="7" spans="2:11" ht="14.1" customHeight="1" x14ac:dyDescent="0.2">
      <c r="B7" s="33"/>
      <c r="C7" s="14" t="s">
        <v>3</v>
      </c>
      <c r="D7" s="15" t="s">
        <v>2</v>
      </c>
      <c r="E7" s="15" t="s">
        <v>46</v>
      </c>
      <c r="F7" s="15" t="s">
        <v>47</v>
      </c>
      <c r="G7" s="15" t="s">
        <v>48</v>
      </c>
      <c r="H7" s="15" t="s">
        <v>49</v>
      </c>
      <c r="I7" s="15" t="s">
        <v>50</v>
      </c>
      <c r="J7" s="15" t="s">
        <v>51</v>
      </c>
      <c r="K7" s="39"/>
    </row>
    <row r="8" spans="2:11" ht="14.1" customHeight="1" x14ac:dyDescent="0.2">
      <c r="B8" s="33"/>
      <c r="C8" s="43" t="s">
        <v>44</v>
      </c>
      <c r="D8" s="43"/>
      <c r="E8" s="44"/>
      <c r="F8" s="44"/>
      <c r="G8" s="44"/>
      <c r="H8" s="44"/>
      <c r="I8" s="44"/>
      <c r="J8" s="44"/>
      <c r="K8" s="40"/>
    </row>
    <row r="9" spans="2:11" ht="14.1" customHeight="1" x14ac:dyDescent="0.2">
      <c r="B9" s="33"/>
      <c r="C9" s="45" t="s">
        <v>15</v>
      </c>
      <c r="D9" s="63" t="s">
        <v>15</v>
      </c>
      <c r="E9" s="47"/>
      <c r="F9" s="44"/>
      <c r="G9" s="44"/>
      <c r="H9" s="44"/>
      <c r="I9" s="44"/>
      <c r="J9" s="44"/>
      <c r="K9" s="40"/>
    </row>
    <row r="10" spans="2:11" ht="14.1" customHeight="1" x14ac:dyDescent="0.2">
      <c r="B10" s="33"/>
      <c r="C10" s="45" t="s">
        <v>15</v>
      </c>
      <c r="D10" s="63" t="s">
        <v>15</v>
      </c>
      <c r="E10" s="47"/>
      <c r="F10" s="44"/>
      <c r="G10" s="44"/>
      <c r="H10" s="44"/>
      <c r="I10" s="44"/>
      <c r="J10" s="44"/>
      <c r="K10" s="40"/>
    </row>
    <row r="11" spans="2:11" ht="14.1" customHeight="1" x14ac:dyDescent="0.2">
      <c r="B11" s="33"/>
      <c r="C11" s="45" t="s">
        <v>15</v>
      </c>
      <c r="D11" s="63" t="s">
        <v>15</v>
      </c>
      <c r="E11" s="47"/>
      <c r="F11" s="44"/>
      <c r="G11" s="44"/>
      <c r="H11" s="44"/>
      <c r="I11" s="44"/>
      <c r="J11" s="44"/>
      <c r="K11" s="40"/>
    </row>
    <row r="12" spans="2:11" ht="14.1" customHeight="1" x14ac:dyDescent="0.2">
      <c r="B12" s="33"/>
      <c r="C12" s="45" t="s">
        <v>15</v>
      </c>
      <c r="D12" s="63" t="s">
        <v>15</v>
      </c>
      <c r="E12" s="47"/>
      <c r="F12" s="44"/>
      <c r="G12" s="44"/>
      <c r="H12" s="44"/>
      <c r="I12" s="44"/>
      <c r="J12" s="44"/>
      <c r="K12" s="40"/>
    </row>
    <row r="13" spans="2:11" ht="14.1" customHeight="1" x14ac:dyDescent="0.25">
      <c r="B13" s="33"/>
      <c r="C13" s="48" t="s">
        <v>45</v>
      </c>
      <c r="D13" s="64"/>
      <c r="E13" s="44"/>
      <c r="F13" s="44"/>
      <c r="G13" s="44"/>
      <c r="H13" s="44"/>
      <c r="I13" s="44"/>
      <c r="J13" s="44"/>
      <c r="K13" s="41"/>
    </row>
    <row r="14" spans="2:11" ht="14.1" customHeight="1" x14ac:dyDescent="0.2">
      <c r="B14" s="33"/>
      <c r="C14" s="45" t="s">
        <v>15</v>
      </c>
      <c r="D14" s="63" t="s">
        <v>15</v>
      </c>
      <c r="E14" s="47"/>
      <c r="F14" s="47"/>
      <c r="G14" s="47"/>
      <c r="H14" s="47"/>
      <c r="I14" s="47"/>
      <c r="J14" s="47"/>
      <c r="K14" s="36"/>
    </row>
    <row r="15" spans="2:11" ht="14.1" customHeight="1" x14ac:dyDescent="0.2">
      <c r="B15" s="33"/>
      <c r="C15" s="45" t="s">
        <v>15</v>
      </c>
      <c r="D15" s="63" t="s">
        <v>15</v>
      </c>
      <c r="E15" s="47"/>
      <c r="F15" s="47"/>
      <c r="G15" s="47"/>
      <c r="H15" s="47"/>
      <c r="I15" s="47"/>
      <c r="J15" s="47"/>
      <c r="K15" s="36"/>
    </row>
    <row r="16" spans="2:11" ht="14.1" customHeight="1" x14ac:dyDescent="0.2">
      <c r="B16" s="33"/>
      <c r="C16" s="45" t="s">
        <v>15</v>
      </c>
      <c r="D16" s="63" t="s">
        <v>15</v>
      </c>
      <c r="E16" s="47"/>
      <c r="F16" s="47"/>
      <c r="G16" s="47"/>
      <c r="H16" s="47"/>
      <c r="I16" s="47"/>
      <c r="J16" s="47"/>
      <c r="K16" s="36"/>
    </row>
    <row r="17" spans="2:11" ht="14.1" customHeight="1" x14ac:dyDescent="0.2">
      <c r="B17" s="33"/>
      <c r="C17" s="45" t="s">
        <v>15</v>
      </c>
      <c r="D17" s="63" t="s">
        <v>15</v>
      </c>
      <c r="E17" s="47"/>
      <c r="F17" s="47"/>
      <c r="G17" s="47"/>
      <c r="H17" s="47"/>
      <c r="I17" s="47"/>
      <c r="J17" s="47"/>
      <c r="K17" s="35"/>
    </row>
    <row r="18" spans="2:11" ht="14.1" customHeight="1" x14ac:dyDescent="0.25">
      <c r="B18" s="33"/>
      <c r="C18" s="49" t="s">
        <v>27</v>
      </c>
      <c r="D18" s="49" t="s">
        <v>27</v>
      </c>
      <c r="E18" s="50">
        <f>SUM(E9:E17)</f>
        <v>0</v>
      </c>
      <c r="F18" s="50">
        <f>SUM(F14:F17)</f>
        <v>0</v>
      </c>
      <c r="G18" s="50">
        <f>SUM(G14:G17)</f>
        <v>0</v>
      </c>
      <c r="H18" s="50">
        <f>SUM(H14:H17)</f>
        <v>0</v>
      </c>
      <c r="I18" s="50">
        <f>SUM(I14:I17)</f>
        <v>0</v>
      </c>
      <c r="J18" s="50">
        <f>SUM(J14:J17)</f>
        <v>0</v>
      </c>
      <c r="K18" s="42"/>
    </row>
    <row r="19" spans="2:11" ht="14.1" customHeight="1" x14ac:dyDescent="0.2">
      <c r="B19" s="33"/>
      <c r="C19" s="51"/>
      <c r="D19" s="52"/>
      <c r="E19" s="53"/>
      <c r="F19" s="53"/>
      <c r="G19" s="53"/>
      <c r="H19" s="53"/>
      <c r="I19" s="53"/>
      <c r="J19" s="53"/>
      <c r="K19" s="35"/>
    </row>
    <row r="20" spans="2:11" ht="14.1" customHeight="1" x14ac:dyDescent="0.25">
      <c r="B20" s="33"/>
      <c r="C20" s="145" t="s">
        <v>7</v>
      </c>
      <c r="D20" s="145"/>
      <c r="E20" s="145"/>
      <c r="F20" s="145"/>
      <c r="G20" s="55"/>
      <c r="H20" s="55"/>
      <c r="I20" s="55"/>
      <c r="J20" s="55"/>
      <c r="K20" s="35"/>
    </row>
    <row r="21" spans="2:11" ht="63.95" customHeight="1" x14ac:dyDescent="0.2">
      <c r="B21" s="33"/>
      <c r="C21" s="146"/>
      <c r="D21" s="147"/>
      <c r="E21" s="147"/>
      <c r="F21" s="147"/>
      <c r="G21" s="147"/>
      <c r="H21" s="147"/>
      <c r="I21" s="147"/>
      <c r="J21" s="148"/>
      <c r="K21" s="35"/>
    </row>
    <row r="22" spans="2:11" ht="14.1" customHeight="1" x14ac:dyDescent="0.2">
      <c r="B22" s="33"/>
      <c r="C22" s="52"/>
      <c r="D22" s="52"/>
      <c r="E22" s="52"/>
      <c r="F22" s="52"/>
      <c r="G22" s="52"/>
      <c r="H22" s="52"/>
      <c r="I22" s="52"/>
      <c r="J22" s="52"/>
      <c r="K22" s="9"/>
    </row>
    <row r="23" spans="2:11" ht="14.1" customHeight="1" x14ac:dyDescent="0.25">
      <c r="B23" s="33"/>
      <c r="C23" s="150" t="s">
        <v>52</v>
      </c>
      <c r="D23" s="150"/>
      <c r="E23" s="150"/>
      <c r="F23" s="150"/>
      <c r="G23" s="57"/>
      <c r="H23" s="57"/>
      <c r="I23" s="52"/>
      <c r="J23" s="52"/>
      <c r="K23" s="9"/>
    </row>
    <row r="24" spans="2:11" ht="14.1" customHeight="1" x14ac:dyDescent="0.2">
      <c r="B24" s="33"/>
      <c r="C24" s="52"/>
      <c r="D24" s="52"/>
      <c r="E24" s="52"/>
      <c r="F24" s="52"/>
      <c r="G24" s="52"/>
      <c r="H24" s="52"/>
      <c r="I24" s="52"/>
      <c r="J24" s="52"/>
      <c r="K24" s="39"/>
    </row>
    <row r="25" spans="2:11" ht="14.1" customHeight="1" x14ac:dyDescent="0.2">
      <c r="B25" s="33"/>
      <c r="C25" s="58" t="s">
        <v>57</v>
      </c>
      <c r="D25" s="59" t="s">
        <v>2</v>
      </c>
      <c r="E25" s="59" t="str">
        <f t="shared" ref="E25:J25" si="0">E7</f>
        <v>Year 0</v>
      </c>
      <c r="F25" s="59" t="str">
        <f t="shared" si="0"/>
        <v>Year 1</v>
      </c>
      <c r="G25" s="59" t="str">
        <f t="shared" si="0"/>
        <v>Year 2</v>
      </c>
      <c r="H25" s="59" t="str">
        <f t="shared" si="0"/>
        <v>Year 3</v>
      </c>
      <c r="I25" s="59" t="str">
        <f t="shared" si="0"/>
        <v>Year 4</v>
      </c>
      <c r="J25" s="59" t="str">
        <f t="shared" si="0"/>
        <v>Year 5</v>
      </c>
      <c r="K25" s="40"/>
    </row>
    <row r="26" spans="2:11" ht="14.1" customHeight="1" x14ac:dyDescent="0.2">
      <c r="B26" s="33"/>
      <c r="C26" s="43" t="s">
        <v>53</v>
      </c>
      <c r="D26" s="43"/>
      <c r="E26" s="44"/>
      <c r="F26" s="44"/>
      <c r="G26" s="44"/>
      <c r="H26" s="44"/>
      <c r="I26" s="44"/>
      <c r="J26" s="44"/>
      <c r="K26" s="40"/>
    </row>
    <row r="27" spans="2:11" ht="14.1" customHeight="1" x14ac:dyDescent="0.2">
      <c r="B27" s="33"/>
      <c r="C27" s="45" t="s">
        <v>15</v>
      </c>
      <c r="D27" s="46" t="s">
        <v>15</v>
      </c>
      <c r="E27" s="47"/>
      <c r="F27" s="44"/>
      <c r="G27" s="44"/>
      <c r="H27" s="44"/>
      <c r="I27" s="44"/>
      <c r="J27" s="44"/>
      <c r="K27" s="40"/>
    </row>
    <row r="28" spans="2:11" ht="14.1" customHeight="1" x14ac:dyDescent="0.2">
      <c r="B28" s="33"/>
      <c r="C28" s="45" t="s">
        <v>15</v>
      </c>
      <c r="D28" s="46" t="s">
        <v>15</v>
      </c>
      <c r="E28" s="47"/>
      <c r="F28" s="44"/>
      <c r="G28" s="44"/>
      <c r="H28" s="44"/>
      <c r="I28" s="44"/>
      <c r="J28" s="44"/>
      <c r="K28" s="40"/>
    </row>
    <row r="29" spans="2:11" ht="14.1" customHeight="1" x14ac:dyDescent="0.2">
      <c r="B29" s="33"/>
      <c r="C29" s="45" t="s">
        <v>15</v>
      </c>
      <c r="D29" s="46" t="s">
        <v>15</v>
      </c>
      <c r="E29" s="47"/>
      <c r="F29" s="44"/>
      <c r="G29" s="44"/>
      <c r="H29" s="44"/>
      <c r="I29" s="44"/>
      <c r="J29" s="44"/>
      <c r="K29" s="40"/>
    </row>
    <row r="30" spans="2:11" ht="14.1" customHeight="1" x14ac:dyDescent="0.25">
      <c r="B30" s="33"/>
      <c r="C30" s="45" t="s">
        <v>15</v>
      </c>
      <c r="D30" s="46" t="s">
        <v>15</v>
      </c>
      <c r="E30" s="47"/>
      <c r="F30" s="44"/>
      <c r="G30" s="44"/>
      <c r="H30" s="44"/>
      <c r="I30" s="44"/>
      <c r="J30" s="44"/>
      <c r="K30" s="41"/>
    </row>
    <row r="31" spans="2:11" ht="14.1" customHeight="1" x14ac:dyDescent="0.25">
      <c r="B31" s="33"/>
      <c r="C31" s="48" t="s">
        <v>54</v>
      </c>
      <c r="D31" s="43"/>
      <c r="E31" s="44"/>
      <c r="F31" s="44"/>
      <c r="G31" s="44"/>
      <c r="H31" s="44"/>
      <c r="I31" s="44"/>
      <c r="J31" s="44"/>
      <c r="K31" s="41"/>
    </row>
    <row r="32" spans="2:11" ht="14.1" customHeight="1" x14ac:dyDescent="0.2">
      <c r="B32" s="33"/>
      <c r="C32" s="45" t="s">
        <v>15</v>
      </c>
      <c r="D32" s="46" t="s">
        <v>15</v>
      </c>
      <c r="E32" s="47"/>
      <c r="F32" s="47"/>
      <c r="G32" s="47"/>
      <c r="H32" s="47"/>
      <c r="I32" s="47"/>
      <c r="J32" s="47"/>
      <c r="K32" s="10"/>
    </row>
    <row r="33" spans="2:11" ht="14.1" customHeight="1" x14ac:dyDescent="0.2">
      <c r="B33" s="33"/>
      <c r="C33" s="45" t="s">
        <v>15</v>
      </c>
      <c r="D33" s="46" t="s">
        <v>15</v>
      </c>
      <c r="E33" s="47"/>
      <c r="F33" s="47"/>
      <c r="G33" s="47"/>
      <c r="H33" s="47"/>
      <c r="I33" s="47"/>
      <c r="J33" s="47"/>
      <c r="K33" s="10"/>
    </row>
    <row r="34" spans="2:11" ht="14.1" customHeight="1" x14ac:dyDescent="0.2">
      <c r="B34" s="33"/>
      <c r="C34" s="45" t="s">
        <v>15</v>
      </c>
      <c r="D34" s="46" t="s">
        <v>15</v>
      </c>
      <c r="E34" s="47"/>
      <c r="F34" s="47"/>
      <c r="G34" s="47"/>
      <c r="H34" s="47"/>
      <c r="I34" s="47"/>
      <c r="J34" s="47"/>
      <c r="K34" s="10"/>
    </row>
    <row r="35" spans="2:11" ht="14.1" customHeight="1" x14ac:dyDescent="0.2">
      <c r="B35" s="33"/>
      <c r="C35" s="45" t="s">
        <v>15</v>
      </c>
      <c r="D35" s="46" t="s">
        <v>15</v>
      </c>
      <c r="E35" s="47"/>
      <c r="F35" s="47"/>
      <c r="G35" s="47"/>
      <c r="H35" s="47"/>
      <c r="I35" s="47"/>
      <c r="J35" s="47"/>
      <c r="K35" s="10"/>
    </row>
    <row r="36" spans="2:11" ht="14.1" customHeight="1" x14ac:dyDescent="0.25">
      <c r="B36" s="33"/>
      <c r="C36" s="49" t="s">
        <v>55</v>
      </c>
      <c r="D36" s="49" t="s">
        <v>62</v>
      </c>
      <c r="E36" s="50">
        <f>SUM(E27:E35)</f>
        <v>0</v>
      </c>
      <c r="F36" s="50">
        <f>SUM(F32:F35)</f>
        <v>0</v>
      </c>
      <c r="G36" s="50">
        <f>SUM(G32:G35)</f>
        <v>0</v>
      </c>
      <c r="H36" s="50">
        <f>SUM(H32:H35)</f>
        <v>0</v>
      </c>
      <c r="I36" s="50">
        <f>SUM(I32:I35)</f>
        <v>0</v>
      </c>
      <c r="J36" s="50">
        <f>SUM(J32:J35)</f>
        <v>0</v>
      </c>
      <c r="K36" s="10"/>
    </row>
    <row r="37" spans="2:11" ht="14.1" customHeight="1" x14ac:dyDescent="0.25">
      <c r="B37" s="33"/>
      <c r="C37" s="54"/>
      <c r="D37" s="54"/>
      <c r="E37" s="65"/>
      <c r="F37" s="65"/>
      <c r="G37" s="65"/>
      <c r="H37" s="65"/>
      <c r="I37" s="65"/>
      <c r="J37" s="65"/>
      <c r="K37" s="10"/>
    </row>
    <row r="38" spans="2:11" ht="14.1" customHeight="1" x14ac:dyDescent="0.25">
      <c r="B38" s="33"/>
      <c r="C38" s="145" t="s">
        <v>216</v>
      </c>
      <c r="D38" s="145"/>
      <c r="E38" s="145"/>
      <c r="F38" s="145"/>
      <c r="G38" s="65"/>
      <c r="H38" s="65"/>
      <c r="I38" s="65"/>
      <c r="J38" s="65"/>
      <c r="K38" s="10"/>
    </row>
    <row r="39" spans="2:11" ht="63.95" customHeight="1" x14ac:dyDescent="0.2">
      <c r="B39" s="33"/>
      <c r="C39" s="146"/>
      <c r="D39" s="147"/>
      <c r="E39" s="147"/>
      <c r="F39" s="147"/>
      <c r="G39" s="147"/>
      <c r="H39" s="147"/>
      <c r="I39" s="147"/>
      <c r="J39" s="148"/>
      <c r="K39" s="35"/>
    </row>
    <row r="40" spans="2:11" ht="14.1" customHeight="1" x14ac:dyDescent="0.25">
      <c r="B40" s="33"/>
      <c r="C40" s="54"/>
      <c r="D40" s="54"/>
      <c r="E40" s="55"/>
      <c r="F40" s="55"/>
      <c r="G40" s="55"/>
      <c r="H40" s="55"/>
      <c r="I40" s="55"/>
      <c r="J40" s="55"/>
      <c r="K40" s="35"/>
    </row>
    <row r="41" spans="2:11" ht="14.1" customHeight="1" x14ac:dyDescent="0.25">
      <c r="B41" s="33"/>
      <c r="C41" s="66" t="s">
        <v>58</v>
      </c>
      <c r="D41" s="57"/>
      <c r="E41" s="57"/>
      <c r="F41" s="57"/>
      <c r="G41" s="52"/>
      <c r="H41" s="52"/>
      <c r="I41" s="52"/>
      <c r="J41" s="52"/>
      <c r="K41" s="35"/>
    </row>
    <row r="42" spans="2:11" ht="14.1" customHeight="1" x14ac:dyDescent="0.2">
      <c r="B42" s="33"/>
      <c r="C42" s="52"/>
      <c r="D42" s="52"/>
      <c r="E42" s="52"/>
      <c r="F42" s="52"/>
      <c r="G42" s="52"/>
      <c r="H42" s="52"/>
      <c r="I42" s="52"/>
      <c r="J42" s="52"/>
      <c r="K42" s="35"/>
    </row>
    <row r="43" spans="2:11" ht="14.1" customHeight="1" x14ac:dyDescent="0.2">
      <c r="B43" s="33"/>
      <c r="C43" s="58" t="s">
        <v>57</v>
      </c>
      <c r="D43" s="59" t="s">
        <v>2</v>
      </c>
      <c r="E43" s="59" t="str">
        <f t="shared" ref="E43:J43" si="1">E25</f>
        <v>Year 0</v>
      </c>
      <c r="F43" s="59" t="str">
        <f t="shared" si="1"/>
        <v>Year 1</v>
      </c>
      <c r="G43" s="59" t="str">
        <f t="shared" si="1"/>
        <v>Year 2</v>
      </c>
      <c r="H43" s="59" t="str">
        <f t="shared" si="1"/>
        <v>Year 3</v>
      </c>
      <c r="I43" s="59" t="str">
        <f t="shared" si="1"/>
        <v>Year 4</v>
      </c>
      <c r="J43" s="59" t="str">
        <f t="shared" si="1"/>
        <v>Year 5</v>
      </c>
      <c r="K43" s="35"/>
    </row>
    <row r="44" spans="2:11" ht="14.1" customHeight="1" x14ac:dyDescent="0.2">
      <c r="B44" s="33"/>
      <c r="C44" s="43" t="s">
        <v>59</v>
      </c>
      <c r="D44" s="43"/>
      <c r="E44" s="44"/>
      <c r="F44" s="44"/>
      <c r="G44" s="44"/>
      <c r="H44" s="44"/>
      <c r="I44" s="44"/>
      <c r="J44" s="44"/>
      <c r="K44" s="35"/>
    </row>
    <row r="45" spans="2:11" ht="14.1" customHeight="1" x14ac:dyDescent="0.2">
      <c r="B45" s="33"/>
      <c r="C45" s="45" t="s">
        <v>15</v>
      </c>
      <c r="D45" s="46" t="s">
        <v>15</v>
      </c>
      <c r="E45" s="47"/>
      <c r="F45" s="44"/>
      <c r="G45" s="44"/>
      <c r="H45" s="44"/>
      <c r="I45" s="44"/>
      <c r="J45" s="44"/>
      <c r="K45" s="42"/>
    </row>
    <row r="46" spans="2:11" ht="14.1" customHeight="1" x14ac:dyDescent="0.2">
      <c r="B46" s="33"/>
      <c r="C46" s="45" t="s">
        <v>15</v>
      </c>
      <c r="D46" s="46" t="s">
        <v>15</v>
      </c>
      <c r="E46" s="47"/>
      <c r="F46" s="44"/>
      <c r="G46" s="44"/>
      <c r="H46" s="44"/>
      <c r="I46" s="44"/>
      <c r="J46" s="44"/>
      <c r="K46" s="35"/>
    </row>
    <row r="47" spans="2:11" ht="14.1" customHeight="1" x14ac:dyDescent="0.2">
      <c r="B47" s="33"/>
      <c r="C47" s="45" t="s">
        <v>15</v>
      </c>
      <c r="D47" s="46" t="s">
        <v>15</v>
      </c>
      <c r="E47" s="47"/>
      <c r="F47" s="44"/>
      <c r="G47" s="44"/>
      <c r="H47" s="44"/>
      <c r="I47" s="44"/>
      <c r="J47" s="44"/>
      <c r="K47" s="35"/>
    </row>
    <row r="48" spans="2:11" ht="14.1" customHeight="1" x14ac:dyDescent="0.2">
      <c r="B48" s="33"/>
      <c r="C48" s="45" t="s">
        <v>15</v>
      </c>
      <c r="D48" s="46" t="s">
        <v>15</v>
      </c>
      <c r="E48" s="47"/>
      <c r="F48" s="44"/>
      <c r="G48" s="44"/>
      <c r="H48" s="44"/>
      <c r="I48" s="44"/>
      <c r="J48" s="44"/>
      <c r="K48" s="35"/>
    </row>
    <row r="49" spans="2:11" ht="14.1" customHeight="1" x14ac:dyDescent="0.2">
      <c r="B49" s="33"/>
      <c r="C49" s="48" t="s">
        <v>60</v>
      </c>
      <c r="D49" s="43"/>
      <c r="E49" s="44"/>
      <c r="F49" s="44"/>
      <c r="G49" s="44"/>
      <c r="H49" s="44"/>
      <c r="I49" s="44"/>
      <c r="J49" s="44"/>
      <c r="K49" s="35"/>
    </row>
    <row r="50" spans="2:11" ht="14.1" customHeight="1" x14ac:dyDescent="0.2">
      <c r="B50" s="33"/>
      <c r="C50" s="45" t="s">
        <v>15</v>
      </c>
      <c r="D50" s="46" t="s">
        <v>15</v>
      </c>
      <c r="E50" s="47"/>
      <c r="F50" s="47"/>
      <c r="G50" s="47"/>
      <c r="H50" s="47"/>
      <c r="I50" s="47"/>
      <c r="J50" s="47"/>
      <c r="K50" s="35"/>
    </row>
    <row r="51" spans="2:11" ht="14.1" customHeight="1" x14ac:dyDescent="0.2">
      <c r="B51" s="33"/>
      <c r="C51" s="45" t="s">
        <v>15</v>
      </c>
      <c r="D51" s="46" t="s">
        <v>15</v>
      </c>
      <c r="E51" s="47"/>
      <c r="F51" s="47"/>
      <c r="G51" s="47"/>
      <c r="H51" s="47"/>
      <c r="I51" s="47"/>
      <c r="J51" s="47"/>
      <c r="K51" s="35"/>
    </row>
    <row r="52" spans="2:11" ht="14.1" customHeight="1" x14ac:dyDescent="0.2">
      <c r="B52" s="33"/>
      <c r="C52" s="45" t="s">
        <v>15</v>
      </c>
      <c r="D52" s="46" t="s">
        <v>15</v>
      </c>
      <c r="E52" s="47"/>
      <c r="F52" s="47"/>
      <c r="G52" s="47"/>
      <c r="H52" s="47"/>
      <c r="I52" s="47"/>
      <c r="J52" s="47"/>
      <c r="K52" s="35"/>
    </row>
    <row r="53" spans="2:11" ht="14.1" customHeight="1" x14ac:dyDescent="0.2">
      <c r="B53" s="33"/>
      <c r="C53" s="45" t="s">
        <v>15</v>
      </c>
      <c r="D53" s="46" t="s">
        <v>15</v>
      </c>
      <c r="E53" s="47"/>
      <c r="F53" s="47"/>
      <c r="G53" s="47"/>
      <c r="H53" s="47"/>
      <c r="I53" s="47"/>
      <c r="J53" s="47"/>
      <c r="K53" s="35"/>
    </row>
    <row r="54" spans="2:11" ht="14.1" customHeight="1" x14ac:dyDescent="0.25">
      <c r="B54" s="33"/>
      <c r="C54" s="49" t="s">
        <v>61</v>
      </c>
      <c r="D54" s="49" t="s">
        <v>61</v>
      </c>
      <c r="E54" s="50">
        <f t="shared" ref="E54:J54" si="2">SUM(E45:E53)</f>
        <v>0</v>
      </c>
      <c r="F54" s="50">
        <f t="shared" si="2"/>
        <v>0</v>
      </c>
      <c r="G54" s="50">
        <f t="shared" si="2"/>
        <v>0</v>
      </c>
      <c r="H54" s="50">
        <f t="shared" si="2"/>
        <v>0</v>
      </c>
      <c r="I54" s="50">
        <f t="shared" si="2"/>
        <v>0</v>
      </c>
      <c r="J54" s="50">
        <f t="shared" si="2"/>
        <v>0</v>
      </c>
      <c r="K54" s="35"/>
    </row>
    <row r="55" spans="2:11" ht="14.1" customHeight="1" x14ac:dyDescent="0.25">
      <c r="B55" s="33"/>
      <c r="C55" s="54"/>
      <c r="D55" s="69"/>
      <c r="E55" s="55"/>
      <c r="F55" s="55"/>
      <c r="G55" s="55"/>
      <c r="H55" s="55"/>
      <c r="I55" s="55"/>
      <c r="J55" s="55"/>
      <c r="K55" s="35"/>
    </row>
    <row r="56" spans="2:11" ht="14.1" customHeight="1" x14ac:dyDescent="0.25">
      <c r="B56" s="33"/>
      <c r="C56" s="145" t="s">
        <v>217</v>
      </c>
      <c r="D56" s="145"/>
      <c r="E56" s="145"/>
      <c r="F56" s="145"/>
      <c r="G56" s="65"/>
      <c r="H56" s="65"/>
      <c r="I56" s="65"/>
      <c r="J56" s="65"/>
      <c r="K56" s="10"/>
    </row>
    <row r="57" spans="2:11" ht="63.95" customHeight="1" x14ac:dyDescent="0.2">
      <c r="B57" s="33"/>
      <c r="C57" s="146"/>
      <c r="D57" s="147"/>
      <c r="E57" s="147"/>
      <c r="F57" s="147"/>
      <c r="G57" s="147"/>
      <c r="H57" s="147"/>
      <c r="I57" s="147"/>
      <c r="J57" s="148"/>
      <c r="K57" s="35"/>
    </row>
    <row r="58" spans="2:11" ht="14.1" customHeight="1" thickBot="1" x14ac:dyDescent="0.3">
      <c r="B58" s="37"/>
      <c r="C58" s="60"/>
      <c r="D58" s="60"/>
      <c r="E58" s="61"/>
      <c r="F58" s="61"/>
      <c r="G58" s="61"/>
      <c r="H58" s="61"/>
      <c r="I58" s="61"/>
      <c r="J58" s="61"/>
      <c r="K58" s="38"/>
    </row>
    <row r="59" spans="2:11" ht="14.1" customHeight="1" x14ac:dyDescent="0.2">
      <c r="C59" s="62"/>
      <c r="D59" s="62"/>
      <c r="E59" s="62"/>
      <c r="F59" s="62"/>
      <c r="G59" s="62"/>
      <c r="H59" s="62"/>
      <c r="I59" s="62"/>
      <c r="J59" s="62"/>
    </row>
    <row r="60" spans="2:11" x14ac:dyDescent="0.2">
      <c r="C60" s="62"/>
      <c r="D60" s="62"/>
      <c r="E60" s="62"/>
      <c r="F60" s="62"/>
      <c r="G60" s="62"/>
      <c r="H60" s="62"/>
      <c r="I60" s="62"/>
      <c r="J60" s="62"/>
    </row>
    <row r="61" spans="2:11" x14ac:dyDescent="0.2">
      <c r="C61" s="62"/>
      <c r="D61" s="62"/>
      <c r="E61" s="62"/>
      <c r="F61" s="62"/>
      <c r="G61" s="62"/>
      <c r="H61" s="62"/>
      <c r="I61" s="62"/>
      <c r="J61" s="62"/>
    </row>
    <row r="62" spans="2:11" ht="45" customHeight="1" x14ac:dyDescent="0.2">
      <c r="C62" s="62"/>
      <c r="D62" s="62"/>
      <c r="E62" s="62"/>
      <c r="F62" s="62"/>
      <c r="G62" s="62"/>
      <c r="H62" s="62"/>
      <c r="I62" s="62"/>
      <c r="J62" s="62"/>
    </row>
    <row r="63" spans="2:11" ht="7.5" customHeight="1" x14ac:dyDescent="0.2">
      <c r="C63" s="62"/>
      <c r="D63" s="62"/>
      <c r="E63" s="62"/>
      <c r="F63" s="62"/>
      <c r="G63" s="62"/>
      <c r="H63" s="62"/>
      <c r="I63" s="62"/>
      <c r="J63" s="62"/>
    </row>
    <row r="64" spans="2:11" s="34" customFormat="1" x14ac:dyDescent="0.2">
      <c r="B64" s="28"/>
      <c r="C64" s="62"/>
      <c r="D64" s="62"/>
      <c r="E64" s="62"/>
      <c r="F64" s="62"/>
      <c r="G64" s="62"/>
      <c r="H64" s="62"/>
      <c r="I64" s="62"/>
      <c r="J64" s="62"/>
      <c r="K64" s="28"/>
    </row>
    <row r="65" spans="3:10" ht="50.25" customHeight="1" x14ac:dyDescent="0.2">
      <c r="C65" s="62"/>
      <c r="D65" s="62"/>
      <c r="E65" s="62"/>
      <c r="F65" s="62"/>
      <c r="G65" s="62"/>
      <c r="H65" s="62"/>
      <c r="I65" s="62"/>
      <c r="J65" s="62"/>
    </row>
    <row r="66" spans="3:10" x14ac:dyDescent="0.2">
      <c r="C66" s="62"/>
      <c r="D66" s="62"/>
      <c r="E66" s="62"/>
      <c r="F66" s="62"/>
      <c r="G66" s="62"/>
      <c r="H66" s="62"/>
      <c r="I66" s="62"/>
      <c r="J66" s="62"/>
    </row>
    <row r="67" spans="3:10" hidden="1" x14ac:dyDescent="0.2">
      <c r="C67" s="62"/>
      <c r="D67" s="62"/>
      <c r="E67" s="62"/>
      <c r="F67" s="62"/>
      <c r="G67" s="62"/>
      <c r="H67" s="62"/>
      <c r="I67" s="62"/>
      <c r="J67" s="62"/>
    </row>
    <row r="68" spans="3:10" hidden="1" x14ac:dyDescent="0.2">
      <c r="C68" s="62"/>
      <c r="D68" s="62"/>
      <c r="E68" s="62"/>
      <c r="F68" s="62"/>
      <c r="G68" s="62"/>
      <c r="H68" s="62"/>
      <c r="I68" s="62"/>
      <c r="J68" s="62"/>
    </row>
    <row r="69" spans="3:10" ht="5.25" hidden="1" customHeight="1" x14ac:dyDescent="0.2">
      <c r="C69" s="62"/>
      <c r="D69" s="62"/>
      <c r="E69" s="62"/>
      <c r="F69" s="62"/>
      <c r="G69" s="62"/>
      <c r="H69" s="62"/>
      <c r="I69" s="62"/>
      <c r="J69" s="62"/>
    </row>
    <row r="70" spans="3:10" hidden="1" x14ac:dyDescent="0.2">
      <c r="C70" s="62"/>
      <c r="D70" s="62"/>
      <c r="E70" s="62"/>
      <c r="F70" s="62"/>
      <c r="G70" s="62"/>
      <c r="H70" s="62"/>
      <c r="I70" s="62"/>
      <c r="J70" s="62"/>
    </row>
    <row r="71" spans="3:10" ht="15" hidden="1" customHeight="1" x14ac:dyDescent="0.2">
      <c r="C71" s="62"/>
      <c r="D71" s="62"/>
      <c r="E71" s="62"/>
      <c r="F71" s="62"/>
      <c r="G71" s="62"/>
      <c r="H71" s="62"/>
      <c r="I71" s="62"/>
      <c r="J71" s="62"/>
    </row>
    <row r="72" spans="3:10" hidden="1" x14ac:dyDescent="0.2">
      <c r="C72" s="62"/>
      <c r="D72" s="62"/>
      <c r="E72" s="62"/>
      <c r="F72" s="62"/>
      <c r="G72" s="62"/>
      <c r="H72" s="62"/>
      <c r="I72" s="62"/>
      <c r="J72" s="62"/>
    </row>
    <row r="73" spans="3:10" hidden="1" x14ac:dyDescent="0.2">
      <c r="C73" s="62"/>
      <c r="D73" s="62"/>
      <c r="E73" s="62"/>
      <c r="F73" s="62"/>
      <c r="G73" s="62"/>
      <c r="H73" s="62"/>
      <c r="I73" s="62"/>
      <c r="J73" s="62"/>
    </row>
    <row r="74" spans="3:10" hidden="1" x14ac:dyDescent="0.2">
      <c r="C74" s="62"/>
      <c r="D74" s="62"/>
      <c r="E74" s="62"/>
      <c r="F74" s="62"/>
      <c r="G74" s="62"/>
      <c r="H74" s="62"/>
      <c r="I74" s="62"/>
      <c r="J74" s="62"/>
    </row>
    <row r="75" spans="3:10" hidden="1" x14ac:dyDescent="0.2">
      <c r="C75" s="62"/>
      <c r="D75" s="62"/>
      <c r="E75" s="62"/>
      <c r="F75" s="62"/>
      <c r="G75" s="62"/>
      <c r="H75" s="62"/>
      <c r="I75" s="62"/>
      <c r="J75" s="62"/>
    </row>
    <row r="76" spans="3:10" hidden="1" x14ac:dyDescent="0.2">
      <c r="C76" s="62"/>
      <c r="D76" s="62"/>
      <c r="E76" s="62"/>
      <c r="F76" s="62"/>
      <c r="G76" s="62"/>
      <c r="H76" s="62"/>
      <c r="I76" s="62"/>
      <c r="J76" s="62"/>
    </row>
    <row r="77" spans="3:10" hidden="1" x14ac:dyDescent="0.2">
      <c r="C77" s="62"/>
      <c r="D77" s="62"/>
      <c r="E77" s="62"/>
      <c r="F77" s="62"/>
      <c r="G77" s="62"/>
      <c r="H77" s="62"/>
      <c r="I77" s="62"/>
      <c r="J77" s="62"/>
    </row>
    <row r="78" spans="3:10" hidden="1" x14ac:dyDescent="0.2">
      <c r="C78" s="62"/>
      <c r="D78" s="62"/>
      <c r="E78" s="62"/>
      <c r="F78" s="62"/>
      <c r="G78" s="62"/>
      <c r="H78" s="62"/>
      <c r="I78" s="62"/>
      <c r="J78" s="62"/>
    </row>
    <row r="79" spans="3:10" hidden="1" x14ac:dyDescent="0.2">
      <c r="C79" s="62"/>
      <c r="D79" s="62"/>
      <c r="E79" s="62"/>
      <c r="F79" s="62"/>
      <c r="G79" s="62"/>
      <c r="H79" s="62"/>
      <c r="I79" s="62"/>
      <c r="J79" s="62"/>
    </row>
    <row r="80" spans="3:10" hidden="1" x14ac:dyDescent="0.2">
      <c r="C80" s="62"/>
      <c r="D80" s="62"/>
      <c r="E80" s="62"/>
      <c r="F80" s="62"/>
      <c r="G80" s="62"/>
      <c r="H80" s="62"/>
      <c r="I80" s="62"/>
      <c r="J80" s="62"/>
    </row>
    <row r="81" spans="3:10" hidden="1" x14ac:dyDescent="0.2">
      <c r="C81" s="62"/>
      <c r="D81" s="62"/>
      <c r="E81" s="62"/>
      <c r="F81" s="62"/>
      <c r="G81" s="62"/>
      <c r="H81" s="62"/>
      <c r="I81" s="62"/>
      <c r="J81" s="62"/>
    </row>
    <row r="82" spans="3:10" hidden="1" x14ac:dyDescent="0.2">
      <c r="C82" s="62"/>
      <c r="D82" s="62"/>
      <c r="E82" s="62"/>
      <c r="F82" s="62"/>
      <c r="G82" s="62"/>
      <c r="H82" s="62"/>
      <c r="I82" s="62"/>
      <c r="J82" s="62"/>
    </row>
    <row r="83" spans="3:10" hidden="1" x14ac:dyDescent="0.2">
      <c r="C83" s="62"/>
      <c r="D83" s="62"/>
      <c r="E83" s="62"/>
      <c r="F83" s="62"/>
      <c r="G83" s="62"/>
      <c r="H83" s="62"/>
      <c r="I83" s="62"/>
      <c r="J83" s="62"/>
    </row>
    <row r="84" spans="3:10" hidden="1" x14ac:dyDescent="0.2">
      <c r="C84" s="62"/>
      <c r="D84" s="62"/>
      <c r="E84" s="62"/>
      <c r="F84" s="62"/>
      <c r="G84" s="62"/>
      <c r="H84" s="62"/>
      <c r="I84" s="62"/>
      <c r="J84" s="62"/>
    </row>
    <row r="85" spans="3:10" hidden="1" x14ac:dyDescent="0.2">
      <c r="C85" s="62"/>
      <c r="D85" s="62"/>
      <c r="E85" s="62"/>
      <c r="F85" s="62"/>
      <c r="G85" s="62"/>
      <c r="H85" s="62"/>
      <c r="I85" s="62"/>
      <c r="J85" s="62"/>
    </row>
    <row r="86" spans="3:10" hidden="1" x14ac:dyDescent="0.2">
      <c r="C86" s="62"/>
      <c r="D86" s="62"/>
      <c r="E86" s="62"/>
      <c r="F86" s="62"/>
      <c r="G86" s="62"/>
      <c r="H86" s="62"/>
      <c r="I86" s="62"/>
      <c r="J86" s="62"/>
    </row>
    <row r="87" spans="3:10" hidden="1" x14ac:dyDescent="0.2">
      <c r="C87" s="62"/>
      <c r="D87" s="62"/>
      <c r="E87" s="62"/>
      <c r="F87" s="62"/>
      <c r="G87" s="62"/>
      <c r="H87" s="62"/>
      <c r="I87" s="62"/>
      <c r="J87" s="62"/>
    </row>
    <row r="88" spans="3:10" hidden="1" x14ac:dyDescent="0.2">
      <c r="C88" s="62"/>
      <c r="D88" s="62"/>
      <c r="E88" s="62"/>
      <c r="F88" s="62"/>
      <c r="G88" s="62"/>
      <c r="H88" s="62"/>
      <c r="I88" s="62"/>
      <c r="J88" s="62"/>
    </row>
    <row r="89" spans="3:10" hidden="1" x14ac:dyDescent="0.2">
      <c r="C89" s="62"/>
      <c r="D89" s="62"/>
      <c r="E89" s="62"/>
      <c r="F89" s="62"/>
      <c r="G89" s="62"/>
      <c r="H89" s="62"/>
      <c r="I89" s="62"/>
      <c r="J89" s="62"/>
    </row>
    <row r="90" spans="3:10" hidden="1" x14ac:dyDescent="0.2">
      <c r="C90" s="62"/>
      <c r="D90" s="62"/>
      <c r="E90" s="62"/>
      <c r="F90" s="62"/>
      <c r="G90" s="62"/>
      <c r="H90" s="62"/>
      <c r="I90" s="62"/>
      <c r="J90" s="62"/>
    </row>
    <row r="91" spans="3:10" hidden="1" x14ac:dyDescent="0.2">
      <c r="C91" s="62"/>
      <c r="D91" s="62"/>
      <c r="E91" s="62"/>
      <c r="F91" s="62"/>
      <c r="G91" s="62"/>
      <c r="H91" s="62"/>
      <c r="I91" s="62"/>
      <c r="J91" s="62"/>
    </row>
    <row r="92" spans="3:10" hidden="1" x14ac:dyDescent="0.2">
      <c r="C92" s="62"/>
      <c r="D92" s="62"/>
      <c r="E92" s="62"/>
      <c r="F92" s="62"/>
      <c r="G92" s="62"/>
      <c r="H92" s="62"/>
      <c r="I92" s="62"/>
      <c r="J92" s="62"/>
    </row>
    <row r="93" spans="3:10" hidden="1" x14ac:dyDescent="0.2">
      <c r="C93" s="62"/>
      <c r="D93" s="62"/>
      <c r="E93" s="62"/>
      <c r="F93" s="62"/>
      <c r="G93" s="62"/>
      <c r="H93" s="62"/>
      <c r="I93" s="62"/>
      <c r="J93" s="62"/>
    </row>
    <row r="94" spans="3:10" hidden="1" x14ac:dyDescent="0.2">
      <c r="C94" s="62"/>
      <c r="D94" s="62"/>
      <c r="E94" s="62"/>
      <c r="F94" s="62"/>
      <c r="G94" s="62"/>
      <c r="H94" s="62"/>
      <c r="I94" s="62"/>
      <c r="J94" s="62"/>
    </row>
    <row r="95" spans="3:10" hidden="1" x14ac:dyDescent="0.2">
      <c r="C95" s="62"/>
      <c r="D95" s="62"/>
      <c r="E95" s="62"/>
      <c r="F95" s="62"/>
      <c r="G95" s="62"/>
      <c r="H95" s="62"/>
      <c r="I95" s="62"/>
      <c r="J95" s="62"/>
    </row>
    <row r="96" spans="3:10" hidden="1" x14ac:dyDescent="0.2">
      <c r="C96" s="62"/>
      <c r="D96" s="62"/>
      <c r="E96" s="62"/>
      <c r="F96" s="62"/>
      <c r="G96" s="62"/>
      <c r="H96" s="62"/>
      <c r="I96" s="62"/>
      <c r="J96" s="62"/>
    </row>
    <row r="97" spans="3:10" hidden="1" x14ac:dyDescent="0.2">
      <c r="C97" s="62"/>
      <c r="D97" s="62"/>
      <c r="E97" s="62"/>
      <c r="F97" s="62"/>
      <c r="G97" s="62"/>
      <c r="H97" s="62"/>
      <c r="I97" s="62"/>
      <c r="J97" s="62"/>
    </row>
    <row r="98" spans="3:10" hidden="1" x14ac:dyDescent="0.2">
      <c r="C98" s="62"/>
      <c r="D98" s="62"/>
      <c r="E98" s="62"/>
      <c r="F98" s="62"/>
      <c r="G98" s="62"/>
      <c r="H98" s="62"/>
      <c r="I98" s="62"/>
      <c r="J98" s="62"/>
    </row>
    <row r="99" spans="3:10" hidden="1" x14ac:dyDescent="0.2">
      <c r="C99" s="62"/>
      <c r="D99" s="62"/>
      <c r="E99" s="62"/>
      <c r="F99" s="62"/>
      <c r="G99" s="62"/>
      <c r="H99" s="62"/>
      <c r="I99" s="62"/>
      <c r="J99" s="62"/>
    </row>
    <row r="100" spans="3:10" hidden="1" x14ac:dyDescent="0.2">
      <c r="C100" s="62"/>
      <c r="D100" s="62"/>
      <c r="E100" s="62"/>
      <c r="F100" s="62"/>
      <c r="G100" s="62"/>
      <c r="H100" s="62"/>
      <c r="I100" s="62"/>
      <c r="J100" s="62"/>
    </row>
    <row r="101" spans="3:10" hidden="1" x14ac:dyDescent="0.2">
      <c r="C101" s="62"/>
      <c r="D101" s="62"/>
      <c r="E101" s="62"/>
      <c r="F101" s="62"/>
      <c r="G101" s="62"/>
      <c r="H101" s="62"/>
      <c r="I101" s="62"/>
      <c r="J101" s="62"/>
    </row>
    <row r="102" spans="3:10" hidden="1" x14ac:dyDescent="0.2">
      <c r="C102" s="62"/>
      <c r="D102" s="62"/>
      <c r="E102" s="62"/>
      <c r="F102" s="62"/>
      <c r="G102" s="62"/>
      <c r="H102" s="62"/>
      <c r="I102" s="62"/>
      <c r="J102" s="62"/>
    </row>
    <row r="103" spans="3:10" hidden="1" x14ac:dyDescent="0.2">
      <c r="C103" s="62"/>
      <c r="D103" s="62"/>
      <c r="E103" s="62"/>
      <c r="F103" s="62"/>
      <c r="G103" s="62"/>
      <c r="H103" s="62"/>
      <c r="I103" s="62"/>
      <c r="J103" s="62"/>
    </row>
    <row r="104" spans="3:10" hidden="1" x14ac:dyDescent="0.2">
      <c r="C104" s="62"/>
      <c r="D104" s="62"/>
      <c r="E104" s="62"/>
      <c r="F104" s="62"/>
      <c r="G104" s="62"/>
      <c r="H104" s="62"/>
      <c r="I104" s="62"/>
      <c r="J104" s="62"/>
    </row>
    <row r="105" spans="3:10" hidden="1" x14ac:dyDescent="0.2">
      <c r="C105" s="62"/>
      <c r="D105" s="62"/>
      <c r="E105" s="62"/>
      <c r="F105" s="62"/>
      <c r="G105" s="62"/>
      <c r="H105" s="62"/>
      <c r="I105" s="62"/>
      <c r="J105" s="62"/>
    </row>
    <row r="106" spans="3:10" hidden="1" x14ac:dyDescent="0.2">
      <c r="C106" s="62"/>
      <c r="D106" s="62"/>
      <c r="E106" s="62"/>
      <c r="F106" s="62"/>
      <c r="G106" s="62"/>
      <c r="H106" s="62"/>
      <c r="I106" s="62"/>
      <c r="J106" s="62"/>
    </row>
    <row r="107" spans="3:10" hidden="1" x14ac:dyDescent="0.2">
      <c r="C107" s="62"/>
      <c r="D107" s="62"/>
      <c r="E107" s="62"/>
      <c r="F107" s="62"/>
      <c r="G107" s="62"/>
      <c r="H107" s="62"/>
      <c r="I107" s="62"/>
      <c r="J107" s="62"/>
    </row>
    <row r="108" spans="3:10" hidden="1" x14ac:dyDescent="0.2">
      <c r="C108" s="62"/>
      <c r="D108" s="62"/>
      <c r="E108" s="62"/>
      <c r="F108" s="62"/>
      <c r="G108" s="62"/>
      <c r="H108" s="62"/>
      <c r="I108" s="62"/>
      <c r="J108" s="62"/>
    </row>
    <row r="109" spans="3:10" hidden="1" x14ac:dyDescent="0.2">
      <c r="C109" s="62"/>
      <c r="D109" s="62"/>
      <c r="E109" s="62"/>
      <c r="F109" s="62"/>
      <c r="G109" s="62"/>
      <c r="H109" s="62"/>
      <c r="I109" s="62"/>
      <c r="J109" s="62"/>
    </row>
    <row r="110" spans="3:10" hidden="1" x14ac:dyDescent="0.2">
      <c r="C110" s="62"/>
      <c r="D110" s="62"/>
      <c r="E110" s="62"/>
      <c r="F110" s="62"/>
      <c r="G110" s="62"/>
      <c r="H110" s="62"/>
      <c r="I110" s="62"/>
      <c r="J110" s="62"/>
    </row>
    <row r="111" spans="3:10" hidden="1" x14ac:dyDescent="0.2">
      <c r="C111" s="62"/>
      <c r="D111" s="62"/>
      <c r="E111" s="62"/>
      <c r="F111" s="62"/>
      <c r="G111" s="62"/>
      <c r="H111" s="62"/>
      <c r="I111" s="62"/>
      <c r="J111" s="62"/>
    </row>
    <row r="112" spans="3:10" hidden="1" x14ac:dyDescent="0.2">
      <c r="C112" s="62"/>
      <c r="D112" s="62"/>
      <c r="E112" s="62"/>
      <c r="F112" s="62"/>
      <c r="G112" s="62"/>
      <c r="H112" s="62"/>
      <c r="I112" s="62"/>
      <c r="J112" s="62"/>
    </row>
    <row r="113" spans="3:10" hidden="1" x14ac:dyDescent="0.2">
      <c r="C113" s="62"/>
      <c r="D113" s="62"/>
      <c r="E113" s="62"/>
      <c r="F113" s="62"/>
      <c r="G113" s="62"/>
      <c r="H113" s="62"/>
      <c r="I113" s="62"/>
      <c r="J113" s="62"/>
    </row>
    <row r="114" spans="3:10" hidden="1" x14ac:dyDescent="0.2">
      <c r="C114" s="62"/>
      <c r="D114" s="62"/>
      <c r="E114" s="62"/>
      <c r="F114" s="62"/>
      <c r="G114" s="62"/>
      <c r="H114" s="62"/>
      <c r="I114" s="62"/>
      <c r="J114" s="62"/>
    </row>
    <row r="115" spans="3:10" hidden="1" x14ac:dyDescent="0.2">
      <c r="C115" s="62"/>
      <c r="D115" s="62"/>
      <c r="E115" s="62"/>
      <c r="F115" s="62"/>
      <c r="G115" s="62"/>
      <c r="H115" s="62"/>
      <c r="I115" s="62"/>
      <c r="J115" s="62"/>
    </row>
    <row r="116" spans="3:10" x14ac:dyDescent="0.2">
      <c r="C116" s="62"/>
      <c r="D116" s="62"/>
      <c r="E116" s="62"/>
      <c r="F116" s="62"/>
      <c r="G116" s="62"/>
      <c r="H116" s="62"/>
      <c r="I116" s="62"/>
      <c r="J116" s="62"/>
    </row>
    <row r="117" spans="3:10" x14ac:dyDescent="0.2">
      <c r="C117" s="62"/>
      <c r="D117" s="62"/>
      <c r="E117" s="62"/>
      <c r="F117" s="62"/>
      <c r="G117" s="62"/>
      <c r="H117" s="62"/>
      <c r="I117" s="62"/>
      <c r="J117" s="62"/>
    </row>
    <row r="118" spans="3:10" x14ac:dyDescent="0.2">
      <c r="C118" s="62"/>
      <c r="D118" s="62"/>
      <c r="E118" s="62"/>
      <c r="F118" s="62"/>
      <c r="G118" s="62"/>
      <c r="H118" s="62"/>
      <c r="I118" s="62"/>
      <c r="J118" s="62"/>
    </row>
    <row r="119" spans="3:10" x14ac:dyDescent="0.2">
      <c r="C119" s="62"/>
      <c r="D119" s="62"/>
      <c r="E119" s="62"/>
      <c r="F119" s="62"/>
      <c r="G119" s="62"/>
      <c r="H119" s="62"/>
      <c r="I119" s="62"/>
      <c r="J119" s="62"/>
    </row>
    <row r="120" spans="3:10" x14ac:dyDescent="0.2">
      <c r="C120" s="62"/>
      <c r="D120" s="62"/>
      <c r="E120" s="62"/>
      <c r="F120" s="62"/>
      <c r="G120" s="62"/>
      <c r="H120" s="62"/>
      <c r="I120" s="62"/>
      <c r="J120" s="62"/>
    </row>
    <row r="121" spans="3:10" x14ac:dyDescent="0.2">
      <c r="C121" s="62"/>
      <c r="D121" s="62"/>
      <c r="E121" s="62"/>
      <c r="F121" s="62"/>
      <c r="G121" s="62"/>
      <c r="H121" s="62"/>
      <c r="I121" s="62"/>
      <c r="J121" s="62"/>
    </row>
    <row r="122" spans="3:10" x14ac:dyDescent="0.2">
      <c r="C122" s="62"/>
      <c r="D122" s="62"/>
      <c r="E122" s="62"/>
      <c r="F122" s="62"/>
      <c r="G122" s="62"/>
      <c r="H122" s="62"/>
      <c r="I122" s="62"/>
      <c r="J122" s="62"/>
    </row>
    <row r="123" spans="3:10" x14ac:dyDescent="0.2">
      <c r="C123" s="62"/>
      <c r="D123" s="62"/>
      <c r="E123" s="62"/>
      <c r="F123" s="62"/>
      <c r="G123" s="62"/>
      <c r="H123" s="62"/>
      <c r="I123" s="62"/>
      <c r="J123" s="62"/>
    </row>
    <row r="124" spans="3:10" x14ac:dyDescent="0.2">
      <c r="C124" s="62"/>
      <c r="D124" s="62"/>
      <c r="E124" s="62"/>
      <c r="F124" s="62"/>
      <c r="G124" s="62"/>
      <c r="H124" s="62"/>
      <c r="I124" s="62"/>
      <c r="J124" s="62"/>
    </row>
    <row r="125" spans="3:10" x14ac:dyDescent="0.2">
      <c r="C125" s="62"/>
      <c r="D125" s="62"/>
      <c r="E125" s="62"/>
      <c r="F125" s="62"/>
      <c r="G125" s="62"/>
      <c r="H125" s="62"/>
      <c r="I125" s="62"/>
      <c r="J125" s="62"/>
    </row>
    <row r="126" spans="3:10" x14ac:dyDescent="0.2">
      <c r="C126" s="62"/>
      <c r="D126" s="62"/>
      <c r="E126" s="62"/>
      <c r="F126" s="62"/>
      <c r="G126" s="62"/>
      <c r="H126" s="62"/>
      <c r="I126" s="62"/>
      <c r="J126" s="62"/>
    </row>
    <row r="127" spans="3:10" x14ac:dyDescent="0.2">
      <c r="C127" s="62"/>
      <c r="D127" s="62"/>
      <c r="E127" s="62"/>
      <c r="F127" s="62"/>
      <c r="G127" s="62"/>
      <c r="H127" s="62"/>
      <c r="I127" s="62"/>
      <c r="J127" s="62"/>
    </row>
  </sheetData>
  <mergeCells count="8">
    <mergeCell ref="C56:F56"/>
    <mergeCell ref="C57:J57"/>
    <mergeCell ref="B2:K2"/>
    <mergeCell ref="C21:J21"/>
    <mergeCell ref="C39:J39"/>
    <mergeCell ref="C23:F23"/>
    <mergeCell ref="C38:F38"/>
    <mergeCell ref="C20:F20"/>
  </mergeCells>
  <printOptions horizontalCentered="1"/>
  <pageMargins left="0.25" right="0.25" top="0.25" bottom="0.28000000000000003" header="0.24" footer="0.3"/>
  <pageSetup scale="6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K127"/>
  <sheetViews>
    <sheetView zoomScale="60" zoomScaleNormal="60" zoomScaleSheetLayoutView="80" workbookViewId="0">
      <selection activeCell="E1" sqref="E1:J1048576"/>
    </sheetView>
  </sheetViews>
  <sheetFormatPr defaultColWidth="9.140625" defaultRowHeight="14.25" x14ac:dyDescent="0.2"/>
  <cols>
    <col min="1" max="2" width="3" style="28" customWidth="1"/>
    <col min="3" max="3" width="28.85546875" style="28" customWidth="1"/>
    <col min="4" max="4" width="19.42578125" style="28" customWidth="1"/>
    <col min="5" max="10" width="14.5703125" style="28" customWidth="1"/>
    <col min="11" max="11" width="4.42578125" style="28" customWidth="1"/>
    <col min="12" max="16384" width="9.140625" style="28"/>
  </cols>
  <sheetData>
    <row r="1" spans="2:11" ht="14.1" customHeight="1" x14ac:dyDescent="0.2"/>
    <row r="2" spans="2:11" ht="23.25" x14ac:dyDescent="0.35">
      <c r="B2" s="149" t="s">
        <v>219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14.1" customHeight="1" thickBot="1" x14ac:dyDescent="0.3">
      <c r="C3" s="29"/>
    </row>
    <row r="4" spans="2:11" ht="14.1" customHeight="1" x14ac:dyDescent="0.2"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2:11" ht="14.1" customHeight="1" x14ac:dyDescent="0.25">
      <c r="B5" s="33"/>
      <c r="C5" s="152" t="s">
        <v>28</v>
      </c>
      <c r="D5" s="152"/>
      <c r="E5" s="152"/>
      <c r="F5" s="152"/>
      <c r="G5" s="152"/>
      <c r="H5" s="5"/>
      <c r="I5" s="5"/>
      <c r="J5" s="5"/>
      <c r="K5" s="6"/>
    </row>
    <row r="6" spans="2:11" ht="14.1" customHeight="1" x14ac:dyDescent="0.25">
      <c r="B6" s="33"/>
      <c r="C6" s="7"/>
      <c r="D6" s="5"/>
      <c r="E6" s="5"/>
      <c r="F6" s="5"/>
      <c r="G6" s="5"/>
      <c r="H6" s="5"/>
      <c r="I6" s="5"/>
      <c r="J6" s="5"/>
      <c r="K6" s="6"/>
    </row>
    <row r="7" spans="2:11" ht="14.1" customHeight="1" x14ac:dyDescent="0.2">
      <c r="B7" s="33"/>
      <c r="C7" s="14" t="s">
        <v>3</v>
      </c>
      <c r="D7" s="15" t="s">
        <v>2</v>
      </c>
      <c r="E7" s="15" t="s">
        <v>46</v>
      </c>
      <c r="F7" s="15" t="s">
        <v>47</v>
      </c>
      <c r="G7" s="15" t="s">
        <v>48</v>
      </c>
      <c r="H7" s="15" t="s">
        <v>49</v>
      </c>
      <c r="I7" s="15" t="s">
        <v>50</v>
      </c>
      <c r="J7" s="15" t="s">
        <v>51</v>
      </c>
      <c r="K7" s="39"/>
    </row>
    <row r="8" spans="2:11" ht="14.1" customHeight="1" x14ac:dyDescent="0.2">
      <c r="B8" s="33"/>
      <c r="C8" s="43" t="s">
        <v>44</v>
      </c>
      <c r="D8" s="43"/>
      <c r="E8" s="44"/>
      <c r="F8" s="44"/>
      <c r="G8" s="44"/>
      <c r="H8" s="44"/>
      <c r="I8" s="44"/>
      <c r="J8" s="44"/>
      <c r="K8" s="40"/>
    </row>
    <row r="9" spans="2:11" ht="14.1" customHeight="1" x14ac:dyDescent="0.2">
      <c r="B9" s="33"/>
      <c r="C9" s="45" t="s">
        <v>15</v>
      </c>
      <c r="D9" s="63" t="s">
        <v>15</v>
      </c>
      <c r="E9" s="47"/>
      <c r="F9" s="44"/>
      <c r="G9" s="44"/>
      <c r="H9" s="44"/>
      <c r="I9" s="44"/>
      <c r="J9" s="44"/>
      <c r="K9" s="40"/>
    </row>
    <row r="10" spans="2:11" ht="14.1" customHeight="1" x14ac:dyDescent="0.2">
      <c r="B10" s="33"/>
      <c r="C10" s="45" t="s">
        <v>15</v>
      </c>
      <c r="D10" s="63" t="s">
        <v>15</v>
      </c>
      <c r="E10" s="47"/>
      <c r="F10" s="44"/>
      <c r="G10" s="44"/>
      <c r="H10" s="44"/>
      <c r="I10" s="44"/>
      <c r="J10" s="44"/>
      <c r="K10" s="40"/>
    </row>
    <row r="11" spans="2:11" ht="14.1" customHeight="1" x14ac:dyDescent="0.2">
      <c r="B11" s="33"/>
      <c r="C11" s="45" t="s">
        <v>15</v>
      </c>
      <c r="D11" s="63" t="s">
        <v>15</v>
      </c>
      <c r="E11" s="47"/>
      <c r="F11" s="44"/>
      <c r="G11" s="44"/>
      <c r="H11" s="44"/>
      <c r="I11" s="44"/>
      <c r="J11" s="44"/>
      <c r="K11" s="40"/>
    </row>
    <row r="12" spans="2:11" ht="14.1" customHeight="1" x14ac:dyDescent="0.2">
      <c r="B12" s="33"/>
      <c r="C12" s="45" t="s">
        <v>15</v>
      </c>
      <c r="D12" s="63" t="s">
        <v>15</v>
      </c>
      <c r="E12" s="47"/>
      <c r="F12" s="44"/>
      <c r="G12" s="44"/>
      <c r="H12" s="44"/>
      <c r="I12" s="44"/>
      <c r="J12" s="44"/>
      <c r="K12" s="40"/>
    </row>
    <row r="13" spans="2:11" ht="14.1" customHeight="1" x14ac:dyDescent="0.25">
      <c r="B13" s="33"/>
      <c r="C13" s="48" t="s">
        <v>45</v>
      </c>
      <c r="D13" s="64"/>
      <c r="E13" s="44"/>
      <c r="F13" s="44"/>
      <c r="G13" s="44"/>
      <c r="H13" s="44"/>
      <c r="I13" s="44"/>
      <c r="J13" s="44"/>
      <c r="K13" s="41"/>
    </row>
    <row r="14" spans="2:11" ht="14.1" customHeight="1" x14ac:dyDescent="0.2">
      <c r="B14" s="33"/>
      <c r="C14" s="45" t="s">
        <v>15</v>
      </c>
      <c r="D14" s="63" t="s">
        <v>15</v>
      </c>
      <c r="E14" s="47"/>
      <c r="F14" s="47"/>
      <c r="G14" s="47"/>
      <c r="H14" s="47"/>
      <c r="I14" s="47"/>
      <c r="J14" s="47"/>
      <c r="K14" s="36"/>
    </row>
    <row r="15" spans="2:11" ht="14.1" customHeight="1" x14ac:dyDescent="0.2">
      <c r="B15" s="33"/>
      <c r="C15" s="45" t="s">
        <v>15</v>
      </c>
      <c r="D15" s="63" t="s">
        <v>15</v>
      </c>
      <c r="E15" s="47"/>
      <c r="F15" s="47"/>
      <c r="G15" s="47"/>
      <c r="H15" s="47"/>
      <c r="I15" s="47"/>
      <c r="J15" s="47"/>
      <c r="K15" s="36"/>
    </row>
    <row r="16" spans="2:11" ht="14.1" customHeight="1" x14ac:dyDescent="0.2">
      <c r="B16" s="33"/>
      <c r="C16" s="45" t="s">
        <v>15</v>
      </c>
      <c r="D16" s="63" t="s">
        <v>15</v>
      </c>
      <c r="E16" s="47"/>
      <c r="F16" s="47"/>
      <c r="G16" s="47"/>
      <c r="H16" s="47"/>
      <c r="I16" s="47"/>
      <c r="J16" s="47"/>
      <c r="K16" s="36"/>
    </row>
    <row r="17" spans="2:11" ht="14.1" customHeight="1" x14ac:dyDescent="0.2">
      <c r="B17" s="33"/>
      <c r="C17" s="45" t="s">
        <v>15</v>
      </c>
      <c r="D17" s="63" t="s">
        <v>15</v>
      </c>
      <c r="E17" s="47"/>
      <c r="F17" s="47"/>
      <c r="G17" s="47"/>
      <c r="H17" s="47"/>
      <c r="I17" s="47"/>
      <c r="J17" s="47"/>
      <c r="K17" s="35"/>
    </row>
    <row r="18" spans="2:11" ht="14.1" customHeight="1" x14ac:dyDescent="0.25">
      <c r="B18" s="33"/>
      <c r="C18" s="49" t="s">
        <v>27</v>
      </c>
      <c r="D18" s="49" t="s">
        <v>27</v>
      </c>
      <c r="E18" s="50">
        <f>SUM(E9:E17)</f>
        <v>0</v>
      </c>
      <c r="F18" s="50">
        <f>SUM(F14:F17)</f>
        <v>0</v>
      </c>
      <c r="G18" s="50">
        <f>SUM(G14:G17)</f>
        <v>0</v>
      </c>
      <c r="H18" s="50">
        <f>SUM(H14:H17)</f>
        <v>0</v>
      </c>
      <c r="I18" s="50">
        <f>SUM(I14:I17)</f>
        <v>0</v>
      </c>
      <c r="J18" s="50">
        <f>SUM(J14:J17)</f>
        <v>0</v>
      </c>
      <c r="K18" s="42"/>
    </row>
    <row r="19" spans="2:11" ht="14.1" customHeight="1" x14ac:dyDescent="0.2">
      <c r="B19" s="33"/>
      <c r="C19" s="51"/>
      <c r="D19" s="52"/>
      <c r="E19" s="53"/>
      <c r="F19" s="53"/>
      <c r="G19" s="53"/>
      <c r="H19" s="53"/>
      <c r="I19" s="53"/>
      <c r="J19" s="53"/>
      <c r="K19" s="35"/>
    </row>
    <row r="20" spans="2:11" ht="14.1" customHeight="1" x14ac:dyDescent="0.25">
      <c r="B20" s="33"/>
      <c r="C20" s="145" t="s">
        <v>7</v>
      </c>
      <c r="D20" s="145"/>
      <c r="E20" s="145"/>
      <c r="F20" s="145"/>
      <c r="G20" s="145"/>
      <c r="H20" s="55"/>
      <c r="I20" s="55"/>
      <c r="J20" s="55"/>
      <c r="K20" s="35"/>
    </row>
    <row r="21" spans="2:11" ht="63.95" customHeight="1" x14ac:dyDescent="0.2">
      <c r="B21" s="33"/>
      <c r="C21" s="146"/>
      <c r="D21" s="147"/>
      <c r="E21" s="147"/>
      <c r="F21" s="147"/>
      <c r="G21" s="147"/>
      <c r="H21" s="147"/>
      <c r="I21" s="147"/>
      <c r="J21" s="148"/>
      <c r="K21" s="35"/>
    </row>
    <row r="22" spans="2:11" ht="14.1" customHeight="1" x14ac:dyDescent="0.2">
      <c r="B22" s="33"/>
      <c r="C22" s="52"/>
      <c r="D22" s="52"/>
      <c r="E22" s="52"/>
      <c r="F22" s="52"/>
      <c r="G22" s="52"/>
      <c r="H22" s="52"/>
      <c r="I22" s="52"/>
      <c r="J22" s="52"/>
      <c r="K22" s="9"/>
    </row>
    <row r="23" spans="2:11" ht="14.1" customHeight="1" x14ac:dyDescent="0.25">
      <c r="B23" s="33"/>
      <c r="C23" s="151" t="s">
        <v>52</v>
      </c>
      <c r="D23" s="151"/>
      <c r="E23" s="151"/>
      <c r="F23" s="151"/>
      <c r="G23" s="151"/>
      <c r="H23" s="57"/>
      <c r="I23" s="52"/>
      <c r="J23" s="52"/>
      <c r="K23" s="9"/>
    </row>
    <row r="24" spans="2:11" ht="14.1" customHeight="1" x14ac:dyDescent="0.2">
      <c r="B24" s="33"/>
      <c r="C24" s="52"/>
      <c r="D24" s="52"/>
      <c r="E24" s="52"/>
      <c r="F24" s="52"/>
      <c r="G24" s="52"/>
      <c r="H24" s="52"/>
      <c r="I24" s="52"/>
      <c r="J24" s="52"/>
      <c r="K24" s="39"/>
    </row>
    <row r="25" spans="2:11" ht="14.1" customHeight="1" x14ac:dyDescent="0.2">
      <c r="B25" s="33"/>
      <c r="C25" s="58" t="s">
        <v>57</v>
      </c>
      <c r="D25" s="59" t="s">
        <v>2</v>
      </c>
      <c r="E25" s="59" t="str">
        <f t="shared" ref="E25:J25" si="0">E7</f>
        <v>Year 0</v>
      </c>
      <c r="F25" s="59" t="str">
        <f t="shared" si="0"/>
        <v>Year 1</v>
      </c>
      <c r="G25" s="59" t="str">
        <f t="shared" si="0"/>
        <v>Year 2</v>
      </c>
      <c r="H25" s="59" t="str">
        <f t="shared" si="0"/>
        <v>Year 3</v>
      </c>
      <c r="I25" s="59" t="str">
        <f t="shared" si="0"/>
        <v>Year 4</v>
      </c>
      <c r="J25" s="59" t="str">
        <f t="shared" si="0"/>
        <v>Year 5</v>
      </c>
      <c r="K25" s="40"/>
    </row>
    <row r="26" spans="2:11" ht="14.1" customHeight="1" x14ac:dyDescent="0.2">
      <c r="B26" s="33"/>
      <c r="C26" s="43" t="s">
        <v>53</v>
      </c>
      <c r="D26" s="43"/>
      <c r="E26" s="44"/>
      <c r="F26" s="44"/>
      <c r="G26" s="44"/>
      <c r="H26" s="44"/>
      <c r="I26" s="44"/>
      <c r="J26" s="44"/>
      <c r="K26" s="40"/>
    </row>
    <row r="27" spans="2:11" ht="14.1" customHeight="1" x14ac:dyDescent="0.2">
      <c r="B27" s="33"/>
      <c r="C27" s="45" t="s">
        <v>15</v>
      </c>
      <c r="D27" s="46" t="s">
        <v>15</v>
      </c>
      <c r="E27" s="47"/>
      <c r="F27" s="44"/>
      <c r="G27" s="44"/>
      <c r="H27" s="44"/>
      <c r="I27" s="44"/>
      <c r="J27" s="44"/>
      <c r="K27" s="40"/>
    </row>
    <row r="28" spans="2:11" ht="14.1" customHeight="1" x14ac:dyDescent="0.2">
      <c r="B28" s="33"/>
      <c r="C28" s="45" t="s">
        <v>15</v>
      </c>
      <c r="D28" s="46" t="s">
        <v>15</v>
      </c>
      <c r="E28" s="47"/>
      <c r="F28" s="44"/>
      <c r="G28" s="44"/>
      <c r="H28" s="44"/>
      <c r="I28" s="44"/>
      <c r="J28" s="44"/>
      <c r="K28" s="40"/>
    </row>
    <row r="29" spans="2:11" ht="14.1" customHeight="1" x14ac:dyDescent="0.2">
      <c r="B29" s="33"/>
      <c r="C29" s="45" t="s">
        <v>15</v>
      </c>
      <c r="D29" s="46" t="s">
        <v>15</v>
      </c>
      <c r="E29" s="47"/>
      <c r="F29" s="44"/>
      <c r="G29" s="44"/>
      <c r="H29" s="44"/>
      <c r="I29" s="44"/>
      <c r="J29" s="44"/>
      <c r="K29" s="40"/>
    </row>
    <row r="30" spans="2:11" ht="14.1" customHeight="1" x14ac:dyDescent="0.25">
      <c r="B30" s="33"/>
      <c r="C30" s="45" t="s">
        <v>15</v>
      </c>
      <c r="D30" s="46" t="s">
        <v>15</v>
      </c>
      <c r="E30" s="47"/>
      <c r="F30" s="44"/>
      <c r="G30" s="44"/>
      <c r="H30" s="44"/>
      <c r="I30" s="44"/>
      <c r="J30" s="44"/>
      <c r="K30" s="41"/>
    </row>
    <row r="31" spans="2:11" ht="14.1" customHeight="1" x14ac:dyDescent="0.25">
      <c r="B31" s="33"/>
      <c r="C31" s="48" t="s">
        <v>54</v>
      </c>
      <c r="D31" s="43"/>
      <c r="E31" s="44"/>
      <c r="F31" s="44"/>
      <c r="G31" s="44"/>
      <c r="H31" s="44"/>
      <c r="I31" s="44"/>
      <c r="J31" s="44"/>
      <c r="K31" s="41"/>
    </row>
    <row r="32" spans="2:11" ht="14.1" customHeight="1" x14ac:dyDescent="0.2">
      <c r="B32" s="33"/>
      <c r="C32" s="45" t="s">
        <v>15</v>
      </c>
      <c r="D32" s="46" t="s">
        <v>15</v>
      </c>
      <c r="E32" s="47"/>
      <c r="F32" s="47"/>
      <c r="G32" s="47"/>
      <c r="H32" s="47"/>
      <c r="I32" s="47"/>
      <c r="J32" s="47"/>
      <c r="K32" s="10"/>
    </row>
    <row r="33" spans="2:11" ht="14.1" customHeight="1" x14ac:dyDescent="0.2">
      <c r="B33" s="33"/>
      <c r="C33" s="45" t="s">
        <v>15</v>
      </c>
      <c r="D33" s="46" t="s">
        <v>15</v>
      </c>
      <c r="E33" s="47"/>
      <c r="F33" s="47"/>
      <c r="G33" s="47"/>
      <c r="H33" s="47"/>
      <c r="I33" s="47"/>
      <c r="J33" s="47"/>
      <c r="K33" s="10"/>
    </row>
    <row r="34" spans="2:11" ht="14.1" customHeight="1" x14ac:dyDescent="0.2">
      <c r="B34" s="33"/>
      <c r="C34" s="45" t="s">
        <v>15</v>
      </c>
      <c r="D34" s="46" t="s">
        <v>15</v>
      </c>
      <c r="E34" s="47"/>
      <c r="F34" s="47"/>
      <c r="G34" s="47"/>
      <c r="H34" s="47"/>
      <c r="I34" s="47"/>
      <c r="J34" s="47"/>
      <c r="K34" s="10"/>
    </row>
    <row r="35" spans="2:11" ht="14.1" customHeight="1" x14ac:dyDescent="0.2">
      <c r="B35" s="33"/>
      <c r="C35" s="45" t="s">
        <v>15</v>
      </c>
      <c r="D35" s="46" t="s">
        <v>15</v>
      </c>
      <c r="E35" s="47"/>
      <c r="F35" s="47"/>
      <c r="G35" s="47"/>
      <c r="H35" s="47"/>
      <c r="I35" s="47"/>
      <c r="J35" s="47"/>
      <c r="K35" s="10"/>
    </row>
    <row r="36" spans="2:11" ht="14.1" customHeight="1" x14ac:dyDescent="0.25">
      <c r="B36" s="33"/>
      <c r="C36" s="49" t="s">
        <v>55</v>
      </c>
      <c r="D36" s="49" t="s">
        <v>62</v>
      </c>
      <c r="E36" s="50">
        <f>SUM(E27:E35)</f>
        <v>0</v>
      </c>
      <c r="F36" s="50">
        <f>SUM(F32:F35)</f>
        <v>0</v>
      </c>
      <c r="G36" s="50">
        <f>SUM(G32:G35)</f>
        <v>0</v>
      </c>
      <c r="H36" s="50">
        <f>SUM(H32:H35)</f>
        <v>0</v>
      </c>
      <c r="I36" s="50">
        <f>SUM(I32:I35)</f>
        <v>0</v>
      </c>
      <c r="J36" s="50">
        <f>SUM(J32:J35)</f>
        <v>0</v>
      </c>
      <c r="K36" s="10"/>
    </row>
    <row r="37" spans="2:11" ht="14.1" customHeight="1" x14ac:dyDescent="0.25">
      <c r="B37" s="33"/>
      <c r="C37" s="54"/>
      <c r="D37" s="54"/>
      <c r="E37" s="65"/>
      <c r="F37" s="65"/>
      <c r="G37" s="65"/>
      <c r="H37" s="65"/>
      <c r="I37" s="65"/>
      <c r="J37" s="65"/>
      <c r="K37" s="10"/>
    </row>
    <row r="38" spans="2:11" ht="14.1" customHeight="1" x14ac:dyDescent="0.25">
      <c r="B38" s="33"/>
      <c r="C38" s="145" t="s">
        <v>216</v>
      </c>
      <c r="D38" s="145"/>
      <c r="E38" s="145"/>
      <c r="F38" s="145"/>
      <c r="G38" s="145"/>
      <c r="H38" s="65"/>
      <c r="I38" s="65"/>
      <c r="J38" s="65"/>
      <c r="K38" s="10"/>
    </row>
    <row r="39" spans="2:11" ht="63.95" customHeight="1" x14ac:dyDescent="0.2">
      <c r="B39" s="33"/>
      <c r="C39" s="146"/>
      <c r="D39" s="147"/>
      <c r="E39" s="147"/>
      <c r="F39" s="147"/>
      <c r="G39" s="147"/>
      <c r="H39" s="147"/>
      <c r="I39" s="147"/>
      <c r="J39" s="148"/>
      <c r="K39" s="35"/>
    </row>
    <row r="40" spans="2:11" ht="14.1" customHeight="1" x14ac:dyDescent="0.25">
      <c r="B40" s="33"/>
      <c r="C40" s="54"/>
      <c r="D40" s="54"/>
      <c r="E40" s="55"/>
      <c r="F40" s="55"/>
      <c r="G40" s="55"/>
      <c r="H40" s="55"/>
      <c r="I40" s="55"/>
      <c r="J40" s="55"/>
      <c r="K40" s="35"/>
    </row>
    <row r="41" spans="2:11" ht="14.1" customHeight="1" x14ac:dyDescent="0.25">
      <c r="B41" s="33"/>
      <c r="C41" s="151" t="s">
        <v>58</v>
      </c>
      <c r="D41" s="151"/>
      <c r="E41" s="151"/>
      <c r="F41" s="151"/>
      <c r="G41" s="151"/>
      <c r="H41" s="52"/>
      <c r="I41" s="52"/>
      <c r="J41" s="52"/>
      <c r="K41" s="35"/>
    </row>
    <row r="42" spans="2:11" ht="14.1" customHeight="1" x14ac:dyDescent="0.2">
      <c r="B42" s="33"/>
      <c r="C42" s="52"/>
      <c r="D42" s="52"/>
      <c r="E42" s="52"/>
      <c r="F42" s="52"/>
      <c r="G42" s="52"/>
      <c r="H42" s="52"/>
      <c r="I42" s="52"/>
      <c r="J42" s="52"/>
      <c r="K42" s="35"/>
    </row>
    <row r="43" spans="2:11" ht="14.1" customHeight="1" x14ac:dyDescent="0.2">
      <c r="B43" s="33"/>
      <c r="C43" s="58" t="s">
        <v>57</v>
      </c>
      <c r="D43" s="59" t="s">
        <v>2</v>
      </c>
      <c r="E43" s="59" t="str">
        <f t="shared" ref="E43:J43" si="1">E25</f>
        <v>Year 0</v>
      </c>
      <c r="F43" s="59" t="str">
        <f t="shared" si="1"/>
        <v>Year 1</v>
      </c>
      <c r="G43" s="59" t="str">
        <f t="shared" si="1"/>
        <v>Year 2</v>
      </c>
      <c r="H43" s="59" t="str">
        <f t="shared" si="1"/>
        <v>Year 3</v>
      </c>
      <c r="I43" s="59" t="str">
        <f t="shared" si="1"/>
        <v>Year 4</v>
      </c>
      <c r="J43" s="59" t="str">
        <f t="shared" si="1"/>
        <v>Year 5</v>
      </c>
      <c r="K43" s="35"/>
    </row>
    <row r="44" spans="2:11" ht="14.1" customHeight="1" x14ac:dyDescent="0.2">
      <c r="B44" s="33"/>
      <c r="C44" s="43" t="s">
        <v>59</v>
      </c>
      <c r="D44" s="43"/>
      <c r="E44" s="44"/>
      <c r="F44" s="44"/>
      <c r="G44" s="44"/>
      <c r="H44" s="44"/>
      <c r="I44" s="44"/>
      <c r="J44" s="44"/>
      <c r="K44" s="35"/>
    </row>
    <row r="45" spans="2:11" ht="14.1" customHeight="1" x14ac:dyDescent="0.2">
      <c r="B45" s="33"/>
      <c r="C45" s="45" t="s">
        <v>15</v>
      </c>
      <c r="D45" s="46" t="s">
        <v>15</v>
      </c>
      <c r="E45" s="47"/>
      <c r="F45" s="44"/>
      <c r="G45" s="44"/>
      <c r="H45" s="44"/>
      <c r="I45" s="44"/>
      <c r="J45" s="44"/>
      <c r="K45" s="42"/>
    </row>
    <row r="46" spans="2:11" ht="14.1" customHeight="1" x14ac:dyDescent="0.2">
      <c r="B46" s="33"/>
      <c r="C46" s="45" t="s">
        <v>15</v>
      </c>
      <c r="D46" s="46" t="s">
        <v>15</v>
      </c>
      <c r="E46" s="47"/>
      <c r="F46" s="44"/>
      <c r="G46" s="44"/>
      <c r="H46" s="44"/>
      <c r="I46" s="44"/>
      <c r="J46" s="44"/>
      <c r="K46" s="35"/>
    </row>
    <row r="47" spans="2:11" ht="14.1" customHeight="1" x14ac:dyDescent="0.2">
      <c r="B47" s="33"/>
      <c r="C47" s="45" t="s">
        <v>15</v>
      </c>
      <c r="D47" s="46" t="s">
        <v>15</v>
      </c>
      <c r="E47" s="47"/>
      <c r="F47" s="44"/>
      <c r="G47" s="44"/>
      <c r="H47" s="44"/>
      <c r="I47" s="44"/>
      <c r="J47" s="44"/>
      <c r="K47" s="35"/>
    </row>
    <row r="48" spans="2:11" ht="14.1" customHeight="1" x14ac:dyDescent="0.2">
      <c r="B48" s="33"/>
      <c r="C48" s="45" t="s">
        <v>15</v>
      </c>
      <c r="D48" s="46" t="s">
        <v>15</v>
      </c>
      <c r="E48" s="47"/>
      <c r="F48" s="44"/>
      <c r="G48" s="44"/>
      <c r="H48" s="44"/>
      <c r="I48" s="44"/>
      <c r="J48" s="44"/>
      <c r="K48" s="35"/>
    </row>
    <row r="49" spans="2:11" ht="14.1" customHeight="1" x14ac:dyDescent="0.2">
      <c r="B49" s="33"/>
      <c r="C49" s="48" t="s">
        <v>60</v>
      </c>
      <c r="D49" s="43"/>
      <c r="E49" s="44"/>
      <c r="F49" s="44"/>
      <c r="G49" s="44"/>
      <c r="H49" s="44"/>
      <c r="I49" s="44"/>
      <c r="J49" s="44"/>
      <c r="K49" s="35"/>
    </row>
    <row r="50" spans="2:11" ht="14.1" customHeight="1" x14ac:dyDescent="0.2">
      <c r="B50" s="33"/>
      <c r="C50" s="45" t="s">
        <v>15</v>
      </c>
      <c r="D50" s="46" t="s">
        <v>15</v>
      </c>
      <c r="E50" s="47"/>
      <c r="F50" s="47"/>
      <c r="G50" s="47"/>
      <c r="H50" s="47"/>
      <c r="I50" s="47"/>
      <c r="J50" s="47"/>
      <c r="K50" s="35"/>
    </row>
    <row r="51" spans="2:11" ht="14.1" customHeight="1" x14ac:dyDescent="0.2">
      <c r="B51" s="33"/>
      <c r="C51" s="45" t="s">
        <v>15</v>
      </c>
      <c r="D51" s="46" t="s">
        <v>15</v>
      </c>
      <c r="E51" s="47"/>
      <c r="F51" s="47"/>
      <c r="G51" s="47"/>
      <c r="H51" s="47"/>
      <c r="I51" s="47"/>
      <c r="J51" s="47"/>
      <c r="K51" s="35"/>
    </row>
    <row r="52" spans="2:11" ht="14.1" customHeight="1" x14ac:dyDescent="0.2">
      <c r="B52" s="33"/>
      <c r="C52" s="45" t="s">
        <v>15</v>
      </c>
      <c r="D52" s="46" t="s">
        <v>15</v>
      </c>
      <c r="E52" s="47"/>
      <c r="F52" s="47"/>
      <c r="G52" s="47"/>
      <c r="H52" s="47"/>
      <c r="I52" s="47"/>
      <c r="J52" s="47"/>
      <c r="K52" s="35"/>
    </row>
    <row r="53" spans="2:11" ht="14.1" customHeight="1" x14ac:dyDescent="0.2">
      <c r="B53" s="33"/>
      <c r="C53" s="45" t="s">
        <v>15</v>
      </c>
      <c r="D53" s="46" t="s">
        <v>15</v>
      </c>
      <c r="E53" s="47"/>
      <c r="F53" s="47"/>
      <c r="G53" s="47"/>
      <c r="H53" s="47"/>
      <c r="I53" s="47"/>
      <c r="J53" s="47"/>
      <c r="K53" s="35"/>
    </row>
    <row r="54" spans="2:11" ht="14.1" customHeight="1" x14ac:dyDescent="0.25">
      <c r="B54" s="33"/>
      <c r="C54" s="49" t="s">
        <v>61</v>
      </c>
      <c r="D54" s="49" t="s">
        <v>61</v>
      </c>
      <c r="E54" s="50">
        <f t="shared" ref="E54:J54" si="2">SUM(E45:E53)</f>
        <v>0</v>
      </c>
      <c r="F54" s="50">
        <f t="shared" si="2"/>
        <v>0</v>
      </c>
      <c r="G54" s="50">
        <f t="shared" si="2"/>
        <v>0</v>
      </c>
      <c r="H54" s="50">
        <f t="shared" si="2"/>
        <v>0</v>
      </c>
      <c r="I54" s="50">
        <f t="shared" si="2"/>
        <v>0</v>
      </c>
      <c r="J54" s="50">
        <f t="shared" si="2"/>
        <v>0</v>
      </c>
      <c r="K54" s="35"/>
    </row>
    <row r="55" spans="2:11" ht="14.1" customHeight="1" x14ac:dyDescent="0.25">
      <c r="B55" s="33"/>
      <c r="C55" s="54"/>
      <c r="D55" s="69"/>
      <c r="E55" s="55"/>
      <c r="F55" s="55"/>
      <c r="G55" s="55"/>
      <c r="H55" s="55"/>
      <c r="I55" s="55"/>
      <c r="J55" s="55"/>
      <c r="K55" s="35"/>
    </row>
    <row r="56" spans="2:11" ht="14.1" customHeight="1" x14ac:dyDescent="0.25">
      <c r="B56" s="33"/>
      <c r="C56" s="145" t="s">
        <v>217</v>
      </c>
      <c r="D56" s="145"/>
      <c r="E56" s="145"/>
      <c r="F56" s="145"/>
      <c r="G56" s="145"/>
      <c r="H56" s="65"/>
      <c r="I56" s="65"/>
      <c r="J56" s="65"/>
      <c r="K56" s="10"/>
    </row>
    <row r="57" spans="2:11" ht="63.95" customHeight="1" x14ac:dyDescent="0.2">
      <c r="B57" s="33"/>
      <c r="C57" s="146"/>
      <c r="D57" s="147"/>
      <c r="E57" s="147"/>
      <c r="F57" s="147"/>
      <c r="G57" s="147"/>
      <c r="H57" s="147"/>
      <c r="I57" s="147"/>
      <c r="J57" s="148"/>
      <c r="K57" s="35"/>
    </row>
    <row r="58" spans="2:11" ht="14.1" customHeight="1" thickBot="1" x14ac:dyDescent="0.3">
      <c r="B58" s="37"/>
      <c r="C58" s="60"/>
      <c r="D58" s="60"/>
      <c r="E58" s="61"/>
      <c r="F58" s="61"/>
      <c r="G58" s="61"/>
      <c r="H58" s="61"/>
      <c r="I58" s="61"/>
      <c r="J58" s="61"/>
      <c r="K58" s="38"/>
    </row>
    <row r="59" spans="2:11" ht="14.1" customHeight="1" x14ac:dyDescent="0.2">
      <c r="C59" s="62"/>
      <c r="D59" s="62"/>
      <c r="E59" s="62"/>
      <c r="F59" s="62"/>
      <c r="G59" s="62"/>
      <c r="H59" s="62"/>
      <c r="I59" s="62"/>
      <c r="J59" s="62"/>
    </row>
    <row r="60" spans="2:11" x14ac:dyDescent="0.2">
      <c r="C60" s="62"/>
      <c r="D60" s="62"/>
      <c r="E60" s="62"/>
      <c r="F60" s="62"/>
      <c r="G60" s="62"/>
      <c r="H60" s="62"/>
      <c r="I60" s="62"/>
      <c r="J60" s="62"/>
    </row>
    <row r="61" spans="2:11" x14ac:dyDescent="0.2">
      <c r="C61" s="62"/>
      <c r="D61" s="62"/>
      <c r="E61" s="62"/>
      <c r="F61" s="62"/>
      <c r="G61" s="62"/>
      <c r="H61" s="62"/>
      <c r="I61" s="62"/>
      <c r="J61" s="62"/>
    </row>
    <row r="62" spans="2:11" ht="45" customHeight="1" x14ac:dyDescent="0.2">
      <c r="C62" s="62"/>
      <c r="D62" s="62"/>
      <c r="E62" s="62"/>
      <c r="F62" s="62"/>
      <c r="G62" s="62"/>
      <c r="H62" s="62"/>
      <c r="I62" s="62"/>
      <c r="J62" s="62"/>
    </row>
    <row r="63" spans="2:11" ht="7.5" customHeight="1" x14ac:dyDescent="0.2">
      <c r="C63" s="62"/>
      <c r="D63" s="62"/>
      <c r="E63" s="62"/>
      <c r="F63" s="62"/>
      <c r="G63" s="62"/>
      <c r="H63" s="62"/>
      <c r="I63" s="62"/>
      <c r="J63" s="62"/>
    </row>
    <row r="64" spans="2:11" s="34" customFormat="1" x14ac:dyDescent="0.2">
      <c r="B64" s="28"/>
      <c r="C64" s="62"/>
      <c r="D64" s="62"/>
      <c r="E64" s="62"/>
      <c r="F64" s="62"/>
      <c r="G64" s="62"/>
      <c r="H64" s="62"/>
      <c r="I64" s="62"/>
      <c r="J64" s="62"/>
      <c r="K64" s="28"/>
    </row>
    <row r="65" spans="3:10" ht="50.25" customHeight="1" x14ac:dyDescent="0.2">
      <c r="C65" s="62"/>
      <c r="D65" s="62"/>
      <c r="E65" s="62"/>
      <c r="F65" s="62"/>
      <c r="G65" s="62"/>
      <c r="H65" s="62"/>
      <c r="I65" s="62"/>
      <c r="J65" s="62"/>
    </row>
    <row r="66" spans="3:10" x14ac:dyDescent="0.2">
      <c r="C66" s="62"/>
      <c r="D66" s="62"/>
      <c r="E66" s="62"/>
      <c r="F66" s="62"/>
      <c r="G66" s="62"/>
      <c r="H66" s="62"/>
      <c r="I66" s="62"/>
      <c r="J66" s="62"/>
    </row>
    <row r="67" spans="3:10" hidden="1" x14ac:dyDescent="0.2">
      <c r="C67" s="62"/>
      <c r="D67" s="62"/>
      <c r="E67" s="62"/>
      <c r="F67" s="62"/>
      <c r="G67" s="62"/>
      <c r="H67" s="62"/>
      <c r="I67" s="62"/>
      <c r="J67" s="62"/>
    </row>
    <row r="68" spans="3:10" hidden="1" x14ac:dyDescent="0.2">
      <c r="C68" s="62"/>
      <c r="D68" s="62"/>
      <c r="E68" s="62"/>
      <c r="F68" s="62"/>
      <c r="G68" s="62"/>
      <c r="H68" s="62"/>
      <c r="I68" s="62"/>
      <c r="J68" s="62"/>
    </row>
    <row r="69" spans="3:10" ht="5.25" hidden="1" customHeight="1" x14ac:dyDescent="0.2">
      <c r="C69" s="62"/>
      <c r="D69" s="62"/>
      <c r="E69" s="62"/>
      <c r="F69" s="62"/>
      <c r="G69" s="62"/>
      <c r="H69" s="62"/>
      <c r="I69" s="62"/>
      <c r="J69" s="62"/>
    </row>
    <row r="70" spans="3:10" hidden="1" x14ac:dyDescent="0.2">
      <c r="C70" s="62"/>
      <c r="D70" s="62"/>
      <c r="E70" s="62"/>
      <c r="F70" s="62"/>
      <c r="G70" s="62"/>
      <c r="H70" s="62"/>
      <c r="I70" s="62"/>
      <c r="J70" s="62"/>
    </row>
    <row r="71" spans="3:10" ht="15" hidden="1" customHeight="1" x14ac:dyDescent="0.2">
      <c r="C71" s="62"/>
      <c r="D71" s="62"/>
      <c r="E71" s="62"/>
      <c r="F71" s="62"/>
      <c r="G71" s="62"/>
      <c r="H71" s="62"/>
      <c r="I71" s="62"/>
      <c r="J71" s="62"/>
    </row>
    <row r="72" spans="3:10" hidden="1" x14ac:dyDescent="0.2">
      <c r="C72" s="62"/>
      <c r="D72" s="62"/>
      <c r="E72" s="62"/>
      <c r="F72" s="62"/>
      <c r="G72" s="62"/>
      <c r="H72" s="62"/>
      <c r="I72" s="62"/>
      <c r="J72" s="62"/>
    </row>
    <row r="73" spans="3:10" hidden="1" x14ac:dyDescent="0.2">
      <c r="C73" s="62"/>
      <c r="D73" s="62"/>
      <c r="E73" s="62"/>
      <c r="F73" s="62"/>
      <c r="G73" s="62"/>
      <c r="H73" s="62"/>
      <c r="I73" s="62"/>
      <c r="J73" s="62"/>
    </row>
    <row r="74" spans="3:10" hidden="1" x14ac:dyDescent="0.2">
      <c r="C74" s="62"/>
      <c r="D74" s="62"/>
      <c r="E74" s="62"/>
      <c r="F74" s="62"/>
      <c r="G74" s="62"/>
      <c r="H74" s="62"/>
      <c r="I74" s="62"/>
      <c r="J74" s="62"/>
    </row>
    <row r="75" spans="3:10" hidden="1" x14ac:dyDescent="0.2">
      <c r="C75" s="62"/>
      <c r="D75" s="62"/>
      <c r="E75" s="62"/>
      <c r="F75" s="62"/>
      <c r="G75" s="62"/>
      <c r="H75" s="62"/>
      <c r="I75" s="62"/>
      <c r="J75" s="62"/>
    </row>
    <row r="76" spans="3:10" hidden="1" x14ac:dyDescent="0.2">
      <c r="C76" s="62"/>
      <c r="D76" s="62"/>
      <c r="E76" s="62"/>
      <c r="F76" s="62"/>
      <c r="G76" s="62"/>
      <c r="H76" s="62"/>
      <c r="I76" s="62"/>
      <c r="J76" s="62"/>
    </row>
    <row r="77" spans="3:10" hidden="1" x14ac:dyDescent="0.2">
      <c r="C77" s="62"/>
      <c r="D77" s="62"/>
      <c r="E77" s="62"/>
      <c r="F77" s="62"/>
      <c r="G77" s="62"/>
      <c r="H77" s="62"/>
      <c r="I77" s="62"/>
      <c r="J77" s="62"/>
    </row>
    <row r="78" spans="3:10" hidden="1" x14ac:dyDescent="0.2">
      <c r="C78" s="62"/>
      <c r="D78" s="62"/>
      <c r="E78" s="62"/>
      <c r="F78" s="62"/>
      <c r="G78" s="62"/>
      <c r="H78" s="62"/>
      <c r="I78" s="62"/>
      <c r="J78" s="62"/>
    </row>
    <row r="79" spans="3:10" hidden="1" x14ac:dyDescent="0.2">
      <c r="C79" s="62"/>
      <c r="D79" s="62"/>
      <c r="E79" s="62"/>
      <c r="F79" s="62"/>
      <c r="G79" s="62"/>
      <c r="H79" s="62"/>
      <c r="I79" s="62"/>
      <c r="J79" s="62"/>
    </row>
    <row r="80" spans="3:10" hidden="1" x14ac:dyDescent="0.2">
      <c r="C80" s="62"/>
      <c r="D80" s="62"/>
      <c r="E80" s="62"/>
      <c r="F80" s="62"/>
      <c r="G80" s="62"/>
      <c r="H80" s="62"/>
      <c r="I80" s="62"/>
      <c r="J80" s="62"/>
    </row>
    <row r="81" spans="3:10" hidden="1" x14ac:dyDescent="0.2">
      <c r="C81" s="62"/>
      <c r="D81" s="62"/>
      <c r="E81" s="62"/>
      <c r="F81" s="62"/>
      <c r="G81" s="62"/>
      <c r="H81" s="62"/>
      <c r="I81" s="62"/>
      <c r="J81" s="62"/>
    </row>
    <row r="82" spans="3:10" hidden="1" x14ac:dyDescent="0.2">
      <c r="C82" s="62"/>
      <c r="D82" s="62"/>
      <c r="E82" s="62"/>
      <c r="F82" s="62"/>
      <c r="G82" s="62"/>
      <c r="H82" s="62"/>
      <c r="I82" s="62"/>
      <c r="J82" s="62"/>
    </row>
    <row r="83" spans="3:10" hidden="1" x14ac:dyDescent="0.2">
      <c r="C83" s="62"/>
      <c r="D83" s="62"/>
      <c r="E83" s="62"/>
      <c r="F83" s="62"/>
      <c r="G83" s="62"/>
      <c r="H83" s="62"/>
      <c r="I83" s="62"/>
      <c r="J83" s="62"/>
    </row>
    <row r="84" spans="3:10" hidden="1" x14ac:dyDescent="0.2">
      <c r="C84" s="62"/>
      <c r="D84" s="62"/>
      <c r="E84" s="62"/>
      <c r="F84" s="62"/>
      <c r="G84" s="62"/>
      <c r="H84" s="62"/>
      <c r="I84" s="62"/>
      <c r="J84" s="62"/>
    </row>
    <row r="85" spans="3:10" hidden="1" x14ac:dyDescent="0.2">
      <c r="C85" s="62"/>
      <c r="D85" s="62"/>
      <c r="E85" s="62"/>
      <c r="F85" s="62"/>
      <c r="G85" s="62"/>
      <c r="H85" s="62"/>
      <c r="I85" s="62"/>
      <c r="J85" s="62"/>
    </row>
    <row r="86" spans="3:10" hidden="1" x14ac:dyDescent="0.2">
      <c r="C86" s="62"/>
      <c r="D86" s="62"/>
      <c r="E86" s="62"/>
      <c r="F86" s="62"/>
      <c r="G86" s="62"/>
      <c r="H86" s="62"/>
      <c r="I86" s="62"/>
      <c r="J86" s="62"/>
    </row>
    <row r="87" spans="3:10" hidden="1" x14ac:dyDescent="0.2">
      <c r="C87" s="62"/>
      <c r="D87" s="62"/>
      <c r="E87" s="62"/>
      <c r="F87" s="62"/>
      <c r="G87" s="62"/>
      <c r="H87" s="62"/>
      <c r="I87" s="62"/>
      <c r="J87" s="62"/>
    </row>
    <row r="88" spans="3:10" hidden="1" x14ac:dyDescent="0.2">
      <c r="C88" s="62"/>
      <c r="D88" s="62"/>
      <c r="E88" s="62"/>
      <c r="F88" s="62"/>
      <c r="G88" s="62"/>
      <c r="H88" s="62"/>
      <c r="I88" s="62"/>
      <c r="J88" s="62"/>
    </row>
    <row r="89" spans="3:10" hidden="1" x14ac:dyDescent="0.2">
      <c r="C89" s="62"/>
      <c r="D89" s="62"/>
      <c r="E89" s="62"/>
      <c r="F89" s="62"/>
      <c r="G89" s="62"/>
      <c r="H89" s="62"/>
      <c r="I89" s="62"/>
      <c r="J89" s="62"/>
    </row>
    <row r="90" spans="3:10" hidden="1" x14ac:dyDescent="0.2">
      <c r="C90" s="62"/>
      <c r="D90" s="62"/>
      <c r="E90" s="62"/>
      <c r="F90" s="62"/>
      <c r="G90" s="62"/>
      <c r="H90" s="62"/>
      <c r="I90" s="62"/>
      <c r="J90" s="62"/>
    </row>
    <row r="91" spans="3:10" hidden="1" x14ac:dyDescent="0.2">
      <c r="C91" s="62"/>
      <c r="D91" s="62"/>
      <c r="E91" s="62"/>
      <c r="F91" s="62"/>
      <c r="G91" s="62"/>
      <c r="H91" s="62"/>
      <c r="I91" s="62"/>
      <c r="J91" s="62"/>
    </row>
    <row r="92" spans="3:10" hidden="1" x14ac:dyDescent="0.2">
      <c r="C92" s="62"/>
      <c r="D92" s="62"/>
      <c r="E92" s="62"/>
      <c r="F92" s="62"/>
      <c r="G92" s="62"/>
      <c r="H92" s="62"/>
      <c r="I92" s="62"/>
      <c r="J92" s="62"/>
    </row>
    <row r="93" spans="3:10" hidden="1" x14ac:dyDescent="0.2">
      <c r="C93" s="62"/>
      <c r="D93" s="62"/>
      <c r="E93" s="62"/>
      <c r="F93" s="62"/>
      <c r="G93" s="62"/>
      <c r="H93" s="62"/>
      <c r="I93" s="62"/>
      <c r="J93" s="62"/>
    </row>
    <row r="94" spans="3:10" hidden="1" x14ac:dyDescent="0.2">
      <c r="C94" s="62"/>
      <c r="D94" s="62"/>
      <c r="E94" s="62"/>
      <c r="F94" s="62"/>
      <c r="G94" s="62"/>
      <c r="H94" s="62"/>
      <c r="I94" s="62"/>
      <c r="J94" s="62"/>
    </row>
    <row r="95" spans="3:10" hidden="1" x14ac:dyDescent="0.2">
      <c r="C95" s="62"/>
      <c r="D95" s="62"/>
      <c r="E95" s="62"/>
      <c r="F95" s="62"/>
      <c r="G95" s="62"/>
      <c r="H95" s="62"/>
      <c r="I95" s="62"/>
      <c r="J95" s="62"/>
    </row>
    <row r="96" spans="3:10" hidden="1" x14ac:dyDescent="0.2">
      <c r="C96" s="62"/>
      <c r="D96" s="62"/>
      <c r="E96" s="62"/>
      <c r="F96" s="62"/>
      <c r="G96" s="62"/>
      <c r="H96" s="62"/>
      <c r="I96" s="62"/>
      <c r="J96" s="62"/>
    </row>
    <row r="97" spans="3:10" hidden="1" x14ac:dyDescent="0.2">
      <c r="C97" s="62"/>
      <c r="D97" s="62"/>
      <c r="E97" s="62"/>
      <c r="F97" s="62"/>
      <c r="G97" s="62"/>
      <c r="H97" s="62"/>
      <c r="I97" s="62"/>
      <c r="J97" s="62"/>
    </row>
    <row r="98" spans="3:10" hidden="1" x14ac:dyDescent="0.2">
      <c r="C98" s="62"/>
      <c r="D98" s="62"/>
      <c r="E98" s="62"/>
      <c r="F98" s="62"/>
      <c r="G98" s="62"/>
      <c r="H98" s="62"/>
      <c r="I98" s="62"/>
      <c r="J98" s="62"/>
    </row>
    <row r="99" spans="3:10" hidden="1" x14ac:dyDescent="0.2">
      <c r="C99" s="62"/>
      <c r="D99" s="62"/>
      <c r="E99" s="62"/>
      <c r="F99" s="62"/>
      <c r="G99" s="62"/>
      <c r="H99" s="62"/>
      <c r="I99" s="62"/>
      <c r="J99" s="62"/>
    </row>
    <row r="100" spans="3:10" hidden="1" x14ac:dyDescent="0.2">
      <c r="C100" s="62"/>
      <c r="D100" s="62"/>
      <c r="E100" s="62"/>
      <c r="F100" s="62"/>
      <c r="G100" s="62"/>
      <c r="H100" s="62"/>
      <c r="I100" s="62"/>
      <c r="J100" s="62"/>
    </row>
    <row r="101" spans="3:10" hidden="1" x14ac:dyDescent="0.2">
      <c r="C101" s="62"/>
      <c r="D101" s="62"/>
      <c r="E101" s="62"/>
      <c r="F101" s="62"/>
      <c r="G101" s="62"/>
      <c r="H101" s="62"/>
      <c r="I101" s="62"/>
      <c r="J101" s="62"/>
    </row>
    <row r="102" spans="3:10" hidden="1" x14ac:dyDescent="0.2">
      <c r="C102" s="62"/>
      <c r="D102" s="62"/>
      <c r="E102" s="62"/>
      <c r="F102" s="62"/>
      <c r="G102" s="62"/>
      <c r="H102" s="62"/>
      <c r="I102" s="62"/>
      <c r="J102" s="62"/>
    </row>
    <row r="103" spans="3:10" hidden="1" x14ac:dyDescent="0.2">
      <c r="C103" s="62"/>
      <c r="D103" s="62"/>
      <c r="E103" s="62"/>
      <c r="F103" s="62"/>
      <c r="G103" s="62"/>
      <c r="H103" s="62"/>
      <c r="I103" s="62"/>
      <c r="J103" s="62"/>
    </row>
    <row r="104" spans="3:10" hidden="1" x14ac:dyDescent="0.2">
      <c r="C104" s="62"/>
      <c r="D104" s="62"/>
      <c r="E104" s="62"/>
      <c r="F104" s="62"/>
      <c r="G104" s="62"/>
      <c r="H104" s="62"/>
      <c r="I104" s="62"/>
      <c r="J104" s="62"/>
    </row>
    <row r="105" spans="3:10" hidden="1" x14ac:dyDescent="0.2">
      <c r="C105" s="62"/>
      <c r="D105" s="62"/>
      <c r="E105" s="62"/>
      <c r="F105" s="62"/>
      <c r="G105" s="62"/>
      <c r="H105" s="62"/>
      <c r="I105" s="62"/>
      <c r="J105" s="62"/>
    </row>
    <row r="106" spans="3:10" hidden="1" x14ac:dyDescent="0.2">
      <c r="C106" s="62"/>
      <c r="D106" s="62"/>
      <c r="E106" s="62"/>
      <c r="F106" s="62"/>
      <c r="G106" s="62"/>
      <c r="H106" s="62"/>
      <c r="I106" s="62"/>
      <c r="J106" s="62"/>
    </row>
    <row r="107" spans="3:10" hidden="1" x14ac:dyDescent="0.2">
      <c r="C107" s="62"/>
      <c r="D107" s="62"/>
      <c r="E107" s="62"/>
      <c r="F107" s="62"/>
      <c r="G107" s="62"/>
      <c r="H107" s="62"/>
      <c r="I107" s="62"/>
      <c r="J107" s="62"/>
    </row>
    <row r="108" spans="3:10" hidden="1" x14ac:dyDescent="0.2">
      <c r="C108" s="62"/>
      <c r="D108" s="62"/>
      <c r="E108" s="62"/>
      <c r="F108" s="62"/>
      <c r="G108" s="62"/>
      <c r="H108" s="62"/>
      <c r="I108" s="62"/>
      <c r="J108" s="62"/>
    </row>
    <row r="109" spans="3:10" hidden="1" x14ac:dyDescent="0.2">
      <c r="C109" s="62"/>
      <c r="D109" s="62"/>
      <c r="E109" s="62"/>
      <c r="F109" s="62"/>
      <c r="G109" s="62"/>
      <c r="H109" s="62"/>
      <c r="I109" s="62"/>
      <c r="J109" s="62"/>
    </row>
    <row r="110" spans="3:10" hidden="1" x14ac:dyDescent="0.2">
      <c r="C110" s="62"/>
      <c r="D110" s="62"/>
      <c r="E110" s="62"/>
      <c r="F110" s="62"/>
      <c r="G110" s="62"/>
      <c r="H110" s="62"/>
      <c r="I110" s="62"/>
      <c r="J110" s="62"/>
    </row>
    <row r="111" spans="3:10" hidden="1" x14ac:dyDescent="0.2">
      <c r="C111" s="62"/>
      <c r="D111" s="62"/>
      <c r="E111" s="62"/>
      <c r="F111" s="62"/>
      <c r="G111" s="62"/>
      <c r="H111" s="62"/>
      <c r="I111" s="62"/>
      <c r="J111" s="62"/>
    </row>
    <row r="112" spans="3:10" hidden="1" x14ac:dyDescent="0.2">
      <c r="C112" s="62"/>
      <c r="D112" s="62"/>
      <c r="E112" s="62"/>
      <c r="F112" s="62"/>
      <c r="G112" s="62"/>
      <c r="H112" s="62"/>
      <c r="I112" s="62"/>
      <c r="J112" s="62"/>
    </row>
    <row r="113" spans="3:10" hidden="1" x14ac:dyDescent="0.2">
      <c r="C113" s="62"/>
      <c r="D113" s="62"/>
      <c r="E113" s="62"/>
      <c r="F113" s="62"/>
      <c r="G113" s="62"/>
      <c r="H113" s="62"/>
      <c r="I113" s="62"/>
      <c r="J113" s="62"/>
    </row>
    <row r="114" spans="3:10" hidden="1" x14ac:dyDescent="0.2">
      <c r="C114" s="62"/>
      <c r="D114" s="62"/>
      <c r="E114" s="62"/>
      <c r="F114" s="62"/>
      <c r="G114" s="62"/>
      <c r="H114" s="62"/>
      <c r="I114" s="62"/>
      <c r="J114" s="62"/>
    </row>
    <row r="115" spans="3:10" hidden="1" x14ac:dyDescent="0.2">
      <c r="C115" s="62"/>
      <c r="D115" s="62"/>
      <c r="E115" s="62"/>
      <c r="F115" s="62"/>
      <c r="G115" s="62"/>
      <c r="H115" s="62"/>
      <c r="I115" s="62"/>
      <c r="J115" s="62"/>
    </row>
    <row r="116" spans="3:10" x14ac:dyDescent="0.2">
      <c r="C116" s="62"/>
      <c r="D116" s="62"/>
      <c r="E116" s="62"/>
      <c r="F116" s="62"/>
      <c r="G116" s="62"/>
      <c r="H116" s="62"/>
      <c r="I116" s="62"/>
      <c r="J116" s="62"/>
    </row>
    <row r="117" spans="3:10" x14ac:dyDescent="0.2">
      <c r="C117" s="62"/>
      <c r="D117" s="62"/>
      <c r="E117" s="62"/>
      <c r="F117" s="62"/>
      <c r="G117" s="62"/>
      <c r="H117" s="62"/>
      <c r="I117" s="62"/>
      <c r="J117" s="62"/>
    </row>
    <row r="118" spans="3:10" x14ac:dyDescent="0.2">
      <c r="C118" s="62"/>
      <c r="D118" s="62"/>
      <c r="E118" s="62"/>
      <c r="F118" s="62"/>
      <c r="G118" s="62"/>
      <c r="H118" s="62"/>
      <c r="I118" s="62"/>
      <c r="J118" s="62"/>
    </row>
    <row r="119" spans="3:10" x14ac:dyDescent="0.2">
      <c r="C119" s="62"/>
      <c r="D119" s="62"/>
      <c r="E119" s="62"/>
      <c r="F119" s="62"/>
      <c r="G119" s="62"/>
      <c r="H119" s="62"/>
      <c r="I119" s="62"/>
      <c r="J119" s="62"/>
    </row>
    <row r="120" spans="3:10" x14ac:dyDescent="0.2">
      <c r="C120" s="62"/>
      <c r="D120" s="62"/>
      <c r="E120" s="62"/>
      <c r="F120" s="62"/>
      <c r="G120" s="62"/>
      <c r="H120" s="62"/>
      <c r="I120" s="62"/>
      <c r="J120" s="62"/>
    </row>
    <row r="121" spans="3:10" x14ac:dyDescent="0.2">
      <c r="C121" s="62"/>
      <c r="D121" s="62"/>
      <c r="E121" s="62"/>
      <c r="F121" s="62"/>
      <c r="G121" s="62"/>
      <c r="H121" s="62"/>
      <c r="I121" s="62"/>
      <c r="J121" s="62"/>
    </row>
    <row r="122" spans="3:10" x14ac:dyDescent="0.2">
      <c r="C122" s="62"/>
      <c r="D122" s="62"/>
      <c r="E122" s="62"/>
      <c r="F122" s="62"/>
      <c r="G122" s="62"/>
      <c r="H122" s="62"/>
      <c r="I122" s="62"/>
      <c r="J122" s="62"/>
    </row>
    <row r="123" spans="3:10" x14ac:dyDescent="0.2">
      <c r="C123" s="62"/>
      <c r="D123" s="62"/>
      <c r="E123" s="62"/>
      <c r="F123" s="62"/>
      <c r="G123" s="62"/>
      <c r="H123" s="62"/>
      <c r="I123" s="62"/>
      <c r="J123" s="62"/>
    </row>
    <row r="124" spans="3:10" x14ac:dyDescent="0.2">
      <c r="C124" s="62"/>
      <c r="D124" s="62"/>
      <c r="E124" s="62"/>
      <c r="F124" s="62"/>
      <c r="G124" s="62"/>
      <c r="H124" s="62"/>
      <c r="I124" s="62"/>
      <c r="J124" s="62"/>
    </row>
    <row r="125" spans="3:10" x14ac:dyDescent="0.2">
      <c r="C125" s="62"/>
      <c r="D125" s="62"/>
      <c r="E125" s="62"/>
      <c r="F125" s="62"/>
      <c r="G125" s="62"/>
      <c r="H125" s="62"/>
      <c r="I125" s="62"/>
      <c r="J125" s="62"/>
    </row>
    <row r="126" spans="3:10" x14ac:dyDescent="0.2">
      <c r="C126" s="62"/>
      <c r="D126" s="62"/>
      <c r="E126" s="62"/>
      <c r="F126" s="62"/>
      <c r="G126" s="62"/>
      <c r="H126" s="62"/>
      <c r="I126" s="62"/>
      <c r="J126" s="62"/>
    </row>
    <row r="127" spans="3:10" x14ac:dyDescent="0.2">
      <c r="C127" s="62"/>
      <c r="D127" s="62"/>
      <c r="E127" s="62"/>
      <c r="F127" s="62"/>
      <c r="G127" s="62"/>
      <c r="H127" s="62"/>
      <c r="I127" s="62"/>
      <c r="J127" s="62"/>
    </row>
  </sheetData>
  <mergeCells count="10">
    <mergeCell ref="C57:J57"/>
    <mergeCell ref="B2:K2"/>
    <mergeCell ref="C21:J21"/>
    <mergeCell ref="C39:J39"/>
    <mergeCell ref="C23:G23"/>
    <mergeCell ref="C5:G5"/>
    <mergeCell ref="C20:G20"/>
    <mergeCell ref="C38:G38"/>
    <mergeCell ref="C41:G41"/>
    <mergeCell ref="C56:G56"/>
  </mergeCells>
  <printOptions horizontalCentered="1"/>
  <pageMargins left="0.25" right="0.25" top="0.25" bottom="0.28000000000000003" header="0.24" footer="0.3"/>
  <pageSetup scale="6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5AB15ED947AF49ACED9532FFB5A461" ma:contentTypeVersion="0" ma:contentTypeDescription="Create a new document." ma:contentTypeScope="" ma:versionID="3320f5bad15fd24520c211a60cbfb280">
  <xsd:schema xmlns:xsd="http://www.w3.org/2001/XMLSchema" xmlns:p="http://schemas.microsoft.com/office/2006/metadata/properties" targetNamespace="http://schemas.microsoft.com/office/2006/metadata/properties" ma:root="true" ma:fieldsID="84d24c2467e79a5b957f305a830827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EBAF37E-6D7B-4FF1-BAD4-BBE3C3D75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B434753-C3E7-497A-AE5E-4236F49E32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2A290E-8ECA-48E6-A8C9-EC6B2137A73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Definitions and Assumptions</vt:lpstr>
      <vt:lpstr>Business Case Financial</vt:lpstr>
      <vt:lpstr>As-Is Process Flow</vt:lpstr>
      <vt:lpstr>To-Be Process Flow</vt:lpstr>
      <vt:lpstr>To-Be IT Architecture Vision</vt:lpstr>
      <vt:lpstr>'As-Is Process Flow'!Print_Area</vt:lpstr>
      <vt:lpstr>'Business Case Financial'!Print_Area</vt:lpstr>
      <vt:lpstr>'Definitions and Assumptions'!Print_Area</vt:lpstr>
      <vt:lpstr>Instructions!Print_Area</vt:lpstr>
      <vt:lpstr>'To-Be IT Architecture Vision'!Print_Area</vt:lpstr>
      <vt:lpstr>'To-Be Process Flow'!Print_Area</vt:lpstr>
    </vt:vector>
  </TitlesOfParts>
  <Company>US Foodservice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Case Financial Planning</dc:title>
  <dc:subject>Business Case Financial Planning</dc:subject>
  <dc:creator>Online-PMO.com</dc:creator>
  <cp:keywords>Business Case Financial Planning</cp:keywords>
  <cp:lastModifiedBy>Jeff Price</cp:lastModifiedBy>
  <cp:lastPrinted>2015-11-18T00:40:28Z</cp:lastPrinted>
  <dcterms:created xsi:type="dcterms:W3CDTF">2011-06-20T16:15:37Z</dcterms:created>
  <dcterms:modified xsi:type="dcterms:W3CDTF">2020-06-26T16:50:25Z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0x0101003D5AB15ED947AF49ACED9532FFB5A461</vt:lpwstr>
  </property>
</Properties>
</file>